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03684B43-33D6-4B1B-A4F4-8D412563FB18}" xr6:coauthVersionLast="36" xr6:coauthVersionMax="36" xr10:uidLastSave="{00000000-0000-0000-0000-000000000000}"/>
  <bookViews>
    <workbookView xWindow="0" yWindow="0" windowWidth="28800" windowHeight="12225" xr2:uid="{611C87B2-1FDF-4BDD-94DC-4A7A86A2D720}"/>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Fill" localSheetId="10" hidden="1">#REF!</definedName>
    <definedName name="_Fill" hidden="1">#REF!</definedName>
    <definedName name="_xlnm._FilterDatabase" localSheetId="47" hidden="1">'45'!$A$2:$R$7</definedName>
    <definedName name="_Key1" localSheetId="10" hidden="1">#REF!</definedName>
    <definedName name="_Key1" hidden="1">#REF!</definedName>
    <definedName name="_Order1" hidden="1">255</definedName>
    <definedName name="_Sort" localSheetId="10" hidden="1">#REF!</definedName>
    <definedName name="_Sort" hidden="1">#REF!</definedName>
    <definedName name="A_IMPRESIÓN_IM" localSheetId="10">#REF!</definedName>
    <definedName name="A_IMPRESIÓN_IM">#REF!</definedName>
    <definedName name="_xlnm.Print_Area" localSheetId="3">'1'!$A$1:$AR$142</definedName>
    <definedName name="_xlnm.Print_Area" localSheetId="13">'11'!$A$2:$Z$21</definedName>
    <definedName name="_xlnm.Print_Area" localSheetId="16">'14'!$A$1:$D$68</definedName>
    <definedName name="_xlnm.Print_Area" localSheetId="18">'16'!$A$1:$F$25</definedName>
    <definedName name="_xlnm.Print_Area" localSheetId="19">'17'!$A$1:$K$21</definedName>
    <definedName name="_xlnm.Print_Area" localSheetId="20">'18'!$A$1:$L$29</definedName>
    <definedName name="_xlnm.Print_Area" localSheetId="4">'2'!$A$1:$AR$80</definedName>
    <definedName name="_xlnm.Print_Area" localSheetId="5">'3'!$A$1:$L$32</definedName>
    <definedName name="_xlnm.Print_Area" localSheetId="8">'6'!$A$2:$T$91</definedName>
    <definedName name="_xlnm.Print_Area" localSheetId="10">'8'!$A$1:$M$23</definedName>
    <definedName name="_xlnm.Print_Area" localSheetId="11">'9'!$A$2:$X$25</definedName>
    <definedName name="_xlnm.Print_Area" localSheetId="1">Índice!$A$1:$C$65</definedName>
    <definedName name="BANCOS" localSheetId="10">#REF!</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[31]Datos!$D$4</definedName>
    <definedName name="Fecha" localSheetId="15">[21]Datos!$D$4</definedName>
    <definedName name="Fecha" localSheetId="16">[21]Datos!$D$4</definedName>
    <definedName name="Fecha" localSheetId="23">[41]Datos!$D$4</definedName>
    <definedName name="fecha" localSheetId="27">#REF!</definedName>
    <definedName name="fecha" localSheetId="28">#REF!</definedName>
    <definedName name="fecha" localSheetId="29">#REF!</definedName>
    <definedName name="fecha" localSheetId="37">#REF!</definedName>
    <definedName name="Fecha" localSheetId="39">[24]Datos!$D$4</definedName>
    <definedName name="Fecha" localSheetId="41">[21]Datos!$D$4</definedName>
    <definedName name="Fecha" localSheetId="6">[21]Datos!$D$4</definedName>
    <definedName name="fecha" localSheetId="10">#REF!</definedName>
    <definedName name="fecha" localSheetId="11">#REF!</definedName>
    <definedName name="Fecha">[8]Datos!$D$4</definedName>
    <definedName name="FWD" localSheetId="10">#REF!</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6">[2]!INDICE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#REF!</definedName>
    <definedName name="Inicio" localSheetId="28">#REF!</definedName>
    <definedName name="Inicio" localSheetId="29">#REF!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 localSheetId="10">#REF!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 localSheetId="10">#REF!</definedName>
    <definedName name="pali">#REF!</definedName>
    <definedName name="palii" localSheetId="10">#REF!</definedName>
    <definedName name="palii">#REF!</definedName>
    <definedName name="parei" localSheetId="10">#REF!</definedName>
    <definedName name="parei">#REF!</definedName>
    <definedName name="pata" localSheetId="10">#REF!</definedName>
    <definedName name="pata">#REF!</definedName>
    <definedName name="patai" localSheetId="10">#REF!</definedName>
    <definedName name="patai">#REF!</definedName>
    <definedName name="paug" localSheetId="10">#REF!</definedName>
    <definedName name="paug">#REF!</definedName>
    <definedName name="pbap" localSheetId="10">#REF!</definedName>
    <definedName name="pbap">#REF!</definedName>
    <definedName name="pbkji" localSheetId="10">#REF!</definedName>
    <definedName name="pbkji">#REF!</definedName>
    <definedName name="pbueb" localSheetId="10">#REF!</definedName>
    <definedName name="pbueb">#REF!</definedName>
    <definedName name="pcel" localSheetId="10">#REF!</definedName>
    <definedName name="pcel">#REF!</definedName>
    <definedName name="pceli" localSheetId="10">#REF!</definedName>
    <definedName name="pceli">#REF!</definedName>
    <definedName name="pcon" localSheetId="10">#REF!</definedName>
    <definedName name="pcon">#REF!</definedName>
    <definedName name="pcre" localSheetId="10">#REF!</definedName>
    <definedName name="pcre">#REF!</definedName>
    <definedName name="pcsg" localSheetId="10">#REF!</definedName>
    <definedName name="pcsg">#REF!</definedName>
    <definedName name="pede" localSheetId="10">#REF!</definedName>
    <definedName name="pede">#REF!</definedName>
    <definedName name="PEF" localSheetId="10">#REF!</definedName>
    <definedName name="PEF">#REF!</definedName>
    <definedName name="pege" localSheetId="10">#REF!</definedName>
    <definedName name="pege">#REF!</definedName>
    <definedName name="pelsi" localSheetId="10">#REF!</definedName>
    <definedName name="pelsi">#REF!</definedName>
    <definedName name="Periodo" localSheetId="3">'1'!$A$3</definedName>
    <definedName name="periodo" localSheetId="27">#REF!</definedName>
    <definedName name="periodo" localSheetId="28">#REF!</definedName>
    <definedName name="periodo" localSheetId="29">#REF!</definedName>
    <definedName name="Periodo" localSheetId="5">'[27]05-BG'!$B$3</definedName>
    <definedName name="periodo" localSheetId="37">#REF!</definedName>
    <definedName name="periodo" localSheetId="10">#REF!</definedName>
    <definedName name="periodo" localSheetId="11">#REF!</definedName>
    <definedName name="Periodo">'[5]05-BG'!$B$3</definedName>
    <definedName name="periodo_aa" localSheetId="10">#REF!</definedName>
    <definedName name="periodo_aa">#REF!</definedName>
    <definedName name="pfer" localSheetId="10">#REF!</definedName>
    <definedName name="pfer">#REF!</definedName>
    <definedName name="pgra" localSheetId="10">#REF!</definedName>
    <definedName name="pgra">#REF!</definedName>
    <definedName name="pluz" localSheetId="10">#REF!</definedName>
    <definedName name="pluz">#REF!</definedName>
    <definedName name="pmili" localSheetId="10">#REF!</definedName>
    <definedName name="pmili">#REF!</definedName>
    <definedName name="pmini" localSheetId="10">#REF!</definedName>
    <definedName name="pmini">#REF!</definedName>
    <definedName name="pmori" localSheetId="10">#REF!</definedName>
    <definedName name="pmori">#REF!</definedName>
    <definedName name="ppom" localSheetId="10">#REF!</definedName>
    <definedName name="ppom">#REF!</definedName>
    <definedName name="pspc" localSheetId="10">#REF!</definedName>
    <definedName name="pspc">#REF!</definedName>
    <definedName name="ptelb" localSheetId="10">#REF!</definedName>
    <definedName name="ptelb">#REF!</definedName>
    <definedName name="pvol" localSheetId="10">#REF!</definedName>
    <definedName name="pvol">#REF!</definedName>
    <definedName name="pvolb" localSheetId="10">#REF!</definedName>
    <definedName name="pvolb">#REF!</definedName>
    <definedName name="pwie" localSheetId="10">#REF!</definedName>
    <definedName name="pwie">#REF!</definedName>
    <definedName name="qqqq" localSheetId="10">#REF!</definedName>
    <definedName name="qqqq">#REF!</definedName>
    <definedName name="SWAPS" localSheetId="10">#REF!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5">'[27]05-BG'!$B$62</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 localSheetId="10">#REF!</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 localSheetId="10">#REF!</definedName>
    <definedName name="vali">#REF!</definedName>
    <definedName name="valii" localSheetId="10">#REF!</definedName>
    <definedName name="valii">#REF!</definedName>
    <definedName name="varei" localSheetId="10">#REF!</definedName>
    <definedName name="varei">#REF!</definedName>
    <definedName name="vata" localSheetId="10">#REF!</definedName>
    <definedName name="vata">#REF!</definedName>
    <definedName name="vatai" localSheetId="10">#REF!</definedName>
    <definedName name="vatai">#REF!</definedName>
    <definedName name="vaug" localSheetId="10">#REF!</definedName>
    <definedName name="vaug">#REF!</definedName>
    <definedName name="vbap" localSheetId="10">#REF!</definedName>
    <definedName name="vbap">#REF!</definedName>
    <definedName name="vbkji" localSheetId="10">#REF!</definedName>
    <definedName name="vbkji">#REF!</definedName>
    <definedName name="vbueb" localSheetId="10">#REF!</definedName>
    <definedName name="vbueb">#REF!</definedName>
    <definedName name="vcel" localSheetId="10">#REF!</definedName>
    <definedName name="vcel">#REF!</definedName>
    <definedName name="vceli" localSheetId="10">#REF!</definedName>
    <definedName name="vceli">#REF!</definedName>
    <definedName name="vcon" localSheetId="10">#REF!</definedName>
    <definedName name="vcon">#REF!</definedName>
    <definedName name="vcre" localSheetId="10">#REF!</definedName>
    <definedName name="vcre">#REF!</definedName>
    <definedName name="vcsg" localSheetId="10">#REF!</definedName>
    <definedName name="vcsg">#REF!</definedName>
    <definedName name="vede" localSheetId="10">#REF!</definedName>
    <definedName name="vede">#REF!</definedName>
    <definedName name="vege" localSheetId="10">#REF!</definedName>
    <definedName name="vege">#REF!</definedName>
    <definedName name="velsi" localSheetId="10">#REF!</definedName>
    <definedName name="velsi">#REF!</definedName>
    <definedName name="vfer" localSheetId="10">#REF!</definedName>
    <definedName name="vfer">#REF!</definedName>
    <definedName name="vgra" localSheetId="10">#REF!</definedName>
    <definedName name="vgra">#REF!</definedName>
    <definedName name="vluz" localSheetId="10">#REF!</definedName>
    <definedName name="vluz">#REF!</definedName>
    <definedName name="vmili" localSheetId="10">#REF!</definedName>
    <definedName name="vmili">#REF!</definedName>
    <definedName name="vmini" localSheetId="10">#REF!</definedName>
    <definedName name="vmini">#REF!</definedName>
    <definedName name="vmori" localSheetId="10">#REF!</definedName>
    <definedName name="vmori">#REF!</definedName>
    <definedName name="vpom" localSheetId="10">#REF!</definedName>
    <definedName name="vpom">#REF!</definedName>
    <definedName name="vspc" localSheetId="10">#REF!</definedName>
    <definedName name="vspc">#REF!</definedName>
    <definedName name="vtelb" localSheetId="10">#REF!</definedName>
    <definedName name="vtelb">#REF!</definedName>
    <definedName name="vvolb" localSheetId="10">#REF!</definedName>
    <definedName name="vvolb">#REF!</definedName>
    <definedName name="vwie" localSheetId="10">#REF!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<sst xmlns="http://schemas.openxmlformats.org/spreadsheetml/2006/main" count="6531" uniqueCount="1437">
  <si>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</si>
  <si>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</si>
  <si>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</si>
  <si>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</si>
  <si>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</si>
  <si>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</si>
  <si>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</si>
  <si>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</si>
  <si>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</si>
  <si>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</si>
  <si>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</si>
  <si>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</si>
  <si>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</si>
  <si>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</si>
  <si>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</si>
  <si>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</si>
  <si>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</si>
  <si>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</si>
  <si>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</si>
  <si>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</si>
  <si>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</si>
  <si>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</si>
  <si>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</si>
  <si>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</si>
  <si>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</si>
  <si>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</si>
  <si>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</si>
  <si>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</si>
  <si>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</si>
  <si>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</si>
  <si>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</si>
  <si>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</si>
  <si>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</si>
  <si>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</si>
  <si>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</si>
  <si>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</si>
  <si>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</si>
  <si>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Financiera Surgir*</t>
  </si>
  <si>
    <t>TOTAL EMPRESAS FINANCIERAS</t>
  </si>
  <si>
    <t>Fuente: Anexo N° 10 Depósitos, Colocaciones y Personal por Oficina.</t>
  </si>
  <si>
    <t>* Con Resolucion SBS N° 169-2024 de fecha 17.01.2024, se autorizó el funcionamiento de Financiera Surgir, la que comunica el inicio de sus operaciones desde el 15.04.2024.</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</si>
  <si>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</si>
  <si>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</si>
  <si>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</si>
  <si>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</si>
  <si>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</si>
  <si>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</si>
  <si>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</si>
  <si>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</si>
  <si>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</si>
  <si>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</si>
  <si>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</si>
  <si>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</si>
  <si>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</si>
  <si>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</si>
  <si>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</si>
  <si>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</si>
  <si>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</si>
  <si>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</si>
  <si>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</si>
  <si>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</si>
  <si>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</si>
  <si>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</si>
  <si>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</si>
  <si>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</si>
  <si>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</si>
  <si>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</si>
  <si>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</si>
  <si>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</si>
  <si>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</si>
  <si>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</si>
  <si>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</si>
  <si>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</si>
  <si>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</si>
  <si>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</si>
  <si>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</si>
  <si>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</si>
  <si>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</si>
  <si>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</si>
  <si>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</si>
  <si>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</si>
  <si>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</si>
  <si>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</si>
  <si>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</si>
  <si>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</si>
  <si>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</si>
  <si>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</si>
  <si>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</si>
  <si>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</si>
  <si>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</si>
  <si>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</si>
  <si>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</si>
  <si>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</si>
  <si>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</si>
  <si>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</si>
  <si>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</si>
  <si>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</si>
  <si>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</si>
  <si>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</si>
  <si>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</si>
  <si>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</si>
  <si>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</si>
  <si>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</si>
  <si>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</si>
  <si>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</si>
  <si>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</si>
  <si>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</si>
  <si>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</si>
  <si>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</si>
  <si>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</si>
  <si>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</si>
  <si>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</si>
  <si>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</si>
  <si>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</si>
  <si>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</si>
  <si>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</si>
  <si>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</si>
  <si>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</si>
  <si>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</si>
  <si>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</si>
  <si>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</si>
  <si>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</si>
  <si>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</si>
  <si>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</si>
  <si>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</si>
  <si>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</si>
  <si>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</si>
  <si>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</si>
  <si>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</si>
  <si>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</si>
  <si>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</si>
  <si>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</si>
  <si>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</si>
  <si>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</si>
  <si>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</si>
  <si>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</si>
  <si>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</si>
  <si>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</si>
  <si>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</si>
  <si>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</si>
  <si>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</si>
  <si>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</si>
  <si>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</si>
  <si>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</si>
  <si>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</si>
  <si>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</si>
  <si>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</si>
  <si>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</si>
  <si>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</si>
  <si>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</si>
  <si>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</si>
  <si>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</si>
  <si>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</si>
  <si>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</si>
  <si>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</si>
  <si>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</si>
  <si>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</si>
  <si>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</si>
  <si>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</si>
  <si>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</si>
  <si>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</si>
  <si>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</si>
  <si>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</si>
  <si>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</si>
  <si>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</si>
  <si>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</si>
  <si>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</si>
  <si>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</si>
  <si>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</si>
  <si>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</si>
  <si>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</si>
  <si>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</si>
  <si>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</si>
  <si>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</si>
  <si>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</si>
  <si>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</si>
  <si>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</si>
  <si>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</si>
  <si>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</si>
  <si>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</si>
  <si>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</si>
  <si>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</si>
  <si>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</si>
  <si>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</si>
  <si>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</si>
  <si>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</si>
  <si>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</si>
  <si>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</si>
  <si>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</si>
  <si>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</si>
  <si>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</si>
  <si>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</si>
  <si>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</si>
  <si>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</si>
  <si>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</si>
  <si>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</si>
  <si>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</si>
  <si>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</si>
  <si>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</si>
  <si>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</si>
  <si>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</si>
  <si>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</si>
  <si>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</si>
  <si>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</si>
  <si>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</si>
  <si>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</si>
  <si>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</si>
  <si>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</si>
  <si>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</si>
  <si>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</si>
  <si>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</si>
  <si>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</si>
  <si>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</si>
  <si>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</si>
  <si>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</si>
  <si>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</si>
  <si>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</si>
  <si>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Marcavelica</t>
  </si>
  <si>
    <t>Mancora</t>
  </si>
  <si>
    <t>Coronel Gregorio Albarracín L</t>
  </si>
  <si>
    <t>FINANCIERA CONFIANZA</t>
  </si>
  <si>
    <t>Chachapoyas</t>
  </si>
  <si>
    <t>Moro</t>
  </si>
  <si>
    <t>Andahuaylas</t>
  </si>
  <si>
    <t>La Joya</t>
  </si>
  <si>
    <t>Uraca</t>
  </si>
  <si>
    <t>Chivay</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</si>
  <si>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</si>
  <si>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</si>
  <si>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</si>
  <si>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</si>
  <si>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</si>
  <si>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</si>
  <si>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</si>
  <si>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</si>
  <si>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</si>
  <si>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</si>
  <si>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</si>
  <si>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</si>
  <si>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</si>
  <si>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</si>
  <si>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</si>
  <si>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</si>
  <si>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</si>
  <si>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</si>
  <si>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</si>
  <si>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</si>
  <si>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</si>
  <si>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</si>
  <si>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</si>
  <si>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</si>
  <si>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</si>
  <si>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</si>
  <si>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</si>
  <si>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</si>
  <si>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</si>
  <si>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</si>
  <si>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</si>
  <si>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Tarma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</si>
  <si>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</si>
  <si>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</si>
  <si>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</si>
  <si>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</si>
  <si>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</si>
  <si>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</si>
  <si>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</si>
  <si>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</si>
  <si>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</si>
  <si>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</si>
  <si>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</si>
  <si>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</si>
  <si>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</si>
  <si>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</si>
  <si>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</si>
  <si>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</si>
  <si>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</si>
  <si>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</si>
  <si>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</si>
  <si>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</si>
  <si>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</si>
  <si>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</si>
  <si>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</si>
  <si>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</si>
  <si>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</si>
  <si>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</si>
  <si>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</si>
  <si>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</si>
  <si>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</si>
  <si>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</si>
  <si>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</si>
  <si>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</si>
  <si>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</si>
  <si>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</si>
  <si>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Chancay</t>
  </si>
  <si>
    <t>Mariscal Caceres</t>
  </si>
  <si>
    <t>Juanjui</t>
  </si>
  <si>
    <t>Tocache</t>
  </si>
  <si>
    <t>Zarumilla</t>
  </si>
  <si>
    <t>Aguas Verdes</t>
  </si>
  <si>
    <t>FINANCIERA QAPAQ</t>
  </si>
  <si>
    <t>La Molina</t>
  </si>
  <si>
    <t>Magdalena del Mar</t>
  </si>
  <si>
    <t>Oyon</t>
  </si>
  <si>
    <t>Pachangara</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</si>
  <si>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</si>
  <si>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</si>
  <si>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</si>
  <si>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</si>
  <si>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</si>
  <si>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</si>
  <si>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</si>
  <si>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</si>
  <si>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</si>
  <si>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</si>
  <si>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</si>
  <si>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</si>
  <si>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</si>
  <si>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</si>
  <si>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</si>
  <si>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</si>
  <si>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</si>
  <si>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</si>
  <si>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</si>
  <si>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</si>
  <si>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</si>
  <si>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</si>
  <si>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</si>
  <si>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</si>
  <si>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</si>
  <si>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</si>
  <si>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</si>
  <si>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</si>
  <si>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</si>
  <si>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</si>
  <si>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</si>
  <si>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</si>
  <si>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</si>
  <si>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</si>
  <si>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</si>
  <si>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</si>
  <si>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</si>
  <si>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</si>
  <si>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</si>
  <si>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</si>
  <si>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</si>
  <si>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</si>
  <si>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</si>
  <si>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MITSUI AUTO FINANCE</t>
  </si>
  <si>
    <t>FINANCIERA OH</t>
  </si>
  <si>
    <t>Yanahuara</t>
  </si>
  <si>
    <t>Breña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</si>
  <si>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</si>
  <si>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</si>
  <si>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</si>
  <si>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</si>
  <si>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</si>
  <si>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</si>
  <si>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</si>
  <si>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</si>
  <si>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</si>
  <si>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</si>
  <si>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</si>
  <si>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</si>
  <si>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</si>
  <si>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</si>
  <si>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</si>
  <si>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</si>
  <si>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</si>
  <si>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</si>
  <si>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</si>
  <si>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</si>
  <si>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</si>
  <si>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</si>
  <si>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</si>
  <si>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</si>
  <si>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</si>
  <si>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</si>
  <si>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</si>
  <si>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</si>
  <si>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</si>
  <si>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</si>
  <si>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</si>
  <si>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</si>
  <si>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</si>
  <si>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</si>
  <si>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</si>
  <si>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</si>
  <si>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</si>
  <si>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</si>
  <si>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</si>
  <si>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</si>
  <si>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</si>
  <si>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</si>
  <si>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</si>
  <si>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</si>
  <si>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</si>
  <si>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</si>
  <si>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Financiera Surgir**</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</si>
  <si>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</si>
  <si>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</si>
  <si>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</si>
  <si>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</si>
  <si>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 Con Resolucion SBS N° 169-2024 de fecha 17.01.2024, se autorizó el funcionamiento de Financiera Surgir, la que comunica el inicio de sus operaciones desde el 15.04.2024.</t>
  </si>
  <si>
    <t>Ranking de Depósitos por Tipo</t>
  </si>
  <si>
    <t>Porcentaje                           Acumulado</t>
  </si>
  <si>
    <t>Fuente: Balance de Comprobación. Incluye Depósitos del Público y del Sistema Financiero y Organismos Internacionales.</t>
  </si>
  <si>
    <t>Nuevos créditos corporativos, a grandes, medianas, pequeñas y a micro empresas por sector económico y Empresa Financiera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</si>
  <si>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</si>
  <si>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</si>
  <si>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</si>
  <si>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</si>
  <si>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</si>
  <si>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</si>
  <si>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</si>
  <si>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</si>
  <si>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</si>
  <si>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</si>
  <si>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</si>
  <si>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</si>
  <si>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</si>
  <si>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</si>
  <si>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</si>
  <si>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</si>
  <si>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</si>
  <si>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</si>
  <si>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</si>
  <si>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</si>
  <si>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</si>
  <si>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</si>
  <si>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</si>
  <si>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</si>
  <si>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</si>
  <si>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</si>
  <si>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</si>
  <si>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</si>
  <si>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</si>
  <si>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</si>
  <si>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</si>
  <si>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</si>
  <si>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</si>
  <si>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</si>
  <si>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</si>
  <si>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</si>
  <si>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</si>
  <si>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</si>
  <si>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</si>
  <si>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</si>
  <si>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</si>
  <si>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</si>
  <si>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</si>
  <si>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</si>
  <si>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</si>
  <si>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</si>
  <si>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</si>
  <si>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</si>
  <si>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</si>
  <si>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</si>
  <si>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</si>
  <si>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</si>
  <si>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</si>
  <si>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</si>
  <si>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</si>
  <si>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</si>
  <si>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</si>
  <si>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</si>
  <si>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</si>
  <si>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</si>
  <si>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</si>
  <si>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</si>
  <si>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</si>
  <si>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</si>
  <si>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</si>
  <si>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3.738</t>
  </si>
  <si>
    <t>* Con Resolucion SBS N° 169-2024 de fecha 17.01.2024, se autorizó la funcionamiento de Financieras Surgir, la que comunica el inicio de sus operaciones desde el 15.04.2024.</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</si>
  <si>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</si>
  <si>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</si>
  <si>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</si>
  <si>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</si>
  <si>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</si>
  <si>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</si>
  <si>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</si>
  <si>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</si>
  <si>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</si>
  <si>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</si>
  <si>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</si>
  <si>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</si>
  <si>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</si>
  <si>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</si>
  <si>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</si>
  <si>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</si>
  <si>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</si>
  <si>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</si>
  <si>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</si>
  <si>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</si>
  <si>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</si>
  <si>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</si>
  <si>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</si>
  <si>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</si>
  <si>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</si>
  <si>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</si>
  <si>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</si>
  <si>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</si>
  <si>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</si>
  <si>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</si>
  <si>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</si>
  <si>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</si>
  <si>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</si>
  <si>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</si>
  <si>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</si>
  <si>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</si>
  <si>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</si>
  <si>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</si>
  <si>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</si>
  <si>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</si>
  <si>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</si>
  <si>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</si>
  <si>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</si>
  <si>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</si>
  <si>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</si>
  <si>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</si>
  <si>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</si>
  <si>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</si>
  <si>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</si>
  <si>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</si>
  <si>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</si>
  <si>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</si>
  <si>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</si>
  <si>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</si>
  <si>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</si>
  <si>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</si>
  <si>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</si>
  <si>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</si>
  <si>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</si>
  <si>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</si>
  <si>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</si>
  <si>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</si>
  <si>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</si>
  <si>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</si>
  <si>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</si>
  <si>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</si>
  <si>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</si>
  <si>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</si>
  <si>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</si>
  <si>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</si>
  <si>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</si>
  <si>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</si>
  <si>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</si>
  <si>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</si>
  <si>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</si>
  <si>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</si>
  <si>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</si>
  <si>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</si>
  <si>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</si>
  <si>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</si>
  <si>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</si>
  <si>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</si>
  <si>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</si>
  <si>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</si>
  <si>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</si>
  <si>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</si>
  <si>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</si>
  <si>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</si>
  <si>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</si>
  <si>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</si>
  <si>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</si>
  <si>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</si>
  <si>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</si>
  <si>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</si>
  <si>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</si>
  <si>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</si>
  <si>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</si>
  <si>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</si>
  <si>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</si>
  <si>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</si>
  <si>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</si>
  <si>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</si>
  <si>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</si>
  <si>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</si>
  <si>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</si>
  <si>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Empresas*</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</si>
  <si>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</si>
  <si>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</si>
  <si>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</si>
  <si>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</si>
  <si>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</si>
  <si>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</si>
  <si>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</si>
  <si>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</si>
  <si>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</si>
  <si>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</si>
  <si>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</si>
  <si>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</si>
  <si>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</si>
  <si>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</si>
  <si>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</si>
  <si>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</si>
  <si>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</si>
  <si>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</si>
  <si>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</si>
  <si>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</si>
  <si>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Financiera Surgir</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</si>
  <si>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</si>
  <si>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</si>
  <si>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</si>
  <si>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</si>
  <si>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</si>
  <si>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</si>
  <si>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</si>
  <si>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</si>
  <si>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</si>
  <si>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</si>
  <si>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</si>
  <si>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</si>
  <si>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</si>
  <si>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</si>
  <si>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</si>
  <si>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</si>
  <si>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</si>
  <si>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</si>
  <si>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</si>
  <si>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</si>
  <si>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</si>
  <si>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</si>
  <si>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</si>
  <si>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</si>
  <si>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</si>
  <si>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</si>
  <si>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</si>
  <si>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</si>
  <si>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</si>
  <si>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</si>
  <si>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</si>
  <si>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</si>
  <si>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</si>
  <si>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</si>
  <si>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</si>
  <si>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</si>
  <si>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</si>
  <si>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</si>
  <si>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</si>
  <si>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</si>
  <si>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</si>
  <si>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</si>
  <si>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</si>
  <si>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</si>
  <si>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</si>
  <si>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</si>
  <si>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</si>
  <si>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</si>
  <si>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</si>
  <si>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</si>
  <si>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</si>
  <si>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</si>
  <si>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</si>
  <si>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</si>
  <si>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</si>
  <si>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</si>
  <si>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</si>
  <si>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</si>
  <si>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</si>
  <si>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</si>
  <si>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</si>
  <si>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</si>
  <si>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</si>
  <si>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</si>
  <si>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</si>
  <si>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</si>
  <si>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</si>
  <si>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</si>
  <si>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</si>
  <si>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</si>
  <si>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</si>
  <si>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</si>
  <si>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</si>
  <si>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</si>
  <si>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</si>
  <si>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</si>
  <si>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</si>
  <si>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</si>
  <si>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</si>
  <si>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</si>
  <si>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</si>
  <si>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</si>
  <si>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</si>
  <si>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</si>
  <si>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</si>
  <si>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</si>
  <si>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</si>
  <si>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</si>
  <si>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</si>
  <si>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</si>
  <si>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</si>
  <si>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</si>
  <si>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</si>
  <si>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</si>
  <si>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</si>
  <si>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</si>
  <si>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</si>
  <si>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</si>
  <si>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</si>
  <si>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</si>
  <si>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</si>
  <si>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</si>
  <si>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</si>
  <si>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</si>
  <si>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</si>
  <si>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</si>
  <si>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</si>
  <si>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</si>
  <si>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</si>
  <si>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</si>
  <si>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</si>
  <si>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</si>
  <si>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</si>
  <si>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</si>
  <si>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</si>
  <si>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</si>
  <si>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</si>
  <si>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</si>
  <si>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</si>
  <si>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</si>
  <si>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</si>
  <si>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</si>
  <si>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</si>
  <si>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</si>
  <si>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</si>
  <si>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</si>
  <si>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</si>
  <si>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</si>
  <si>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</si>
  <si>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</si>
  <si>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</si>
  <si>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</si>
  <si>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</si>
  <si>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</si>
  <si>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</si>
  <si>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</si>
  <si>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</si>
  <si>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</si>
  <si>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</si>
  <si>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</si>
  <si>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</si>
  <si>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</si>
  <si>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Financiera</t>
  </si>
  <si>
    <t>( En porcentaje )</t>
  </si>
  <si>
    <t xml:space="preserve">Compartamos Financiera      </t>
  </si>
  <si>
    <t>SOLVENCIA</t>
  </si>
  <si>
    <t>Ratio de Capital Global (al 30/04/2024)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</si>
  <si>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</si>
  <si>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</si>
  <si>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</si>
  <si>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</si>
  <si>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</si>
  <si>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</si>
  <si>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</si>
  <si>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</si>
  <si>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s.i.</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</si>
  <si>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</si>
  <si>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</si>
  <si>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</si>
  <si>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</si>
  <si>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</si>
  <si>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</si>
  <si>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</si>
  <si>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</si>
  <si>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</si>
  <si>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</si>
  <si>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</si>
  <si>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</si>
  <si>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</si>
  <si>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</si>
  <si>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</si>
  <si>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</si>
  <si>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 Con Resolucion SBS N° 169-2024 de fecha 17.01.2024, se autorizó la funcionamiento de Financieras Surgir, la que comunica el inicio de sus operaciones desde el 15.04.2024.</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</si>
  <si>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</si>
  <si>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</si>
  <si>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</si>
  <si>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</si>
  <si>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</si>
  <si>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</si>
  <si>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</si>
  <si>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</si>
  <si>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</si>
  <si>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</si>
  <si>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</si>
  <si>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Créditos Directos y Número de Deudores de las Empresas Financieras  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</si>
  <si>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</si>
  <si>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</si>
  <si>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</si>
  <si>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</si>
  <si>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</si>
  <si>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CRÉDITOS CORPORATIVOS, GRANDES, MEDIANAS, PEQUEÑAS Y A MICROEMPRESAS</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</si>
  <si>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</si>
  <si>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</si>
  <si>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</si>
  <si>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</si>
  <si>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</si>
  <si>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</si>
  <si>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</si>
  <si>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</si>
  <si>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</si>
  <si>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</si>
  <si>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</si>
  <si>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</si>
  <si>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</si>
  <si>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</si>
  <si>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</si>
  <si>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</si>
  <si>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</si>
  <si>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</si>
  <si>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</si>
  <si>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</si>
  <si>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</si>
  <si>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</si>
  <si>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</si>
  <si>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</si>
  <si>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</si>
  <si>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</si>
  <si>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</si>
  <si>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</si>
  <si>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</si>
  <si>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</si>
  <si>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</si>
  <si>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</si>
  <si>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</si>
  <si>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 xml:space="preserve">TOTAL CRÉDITOS </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</si>
  <si>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</si>
  <si>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</si>
  <si>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</si>
  <si>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</si>
  <si>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</si>
  <si>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</si>
  <si>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</si>
  <si>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</si>
  <si>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</si>
  <si>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</si>
  <si>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</si>
  <si>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</si>
  <si>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</si>
  <si>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</si>
  <si>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</si>
  <si>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</si>
  <si>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</si>
  <si>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</si>
  <si>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</si>
  <si>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</si>
  <si>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</si>
  <si>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</si>
  <si>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</si>
  <si>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</si>
  <si>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</si>
  <si>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</si>
  <si>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</si>
  <si>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</si>
  <si>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</si>
  <si>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</si>
  <si>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</si>
  <si>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</si>
  <si>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</si>
  <si>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</si>
  <si>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</si>
  <si>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</si>
  <si>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</si>
  <si>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</si>
  <si>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</si>
  <si>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</si>
  <si>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</si>
  <si>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</si>
  <si>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</si>
  <si>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</si>
  <si>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</si>
  <si>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</si>
  <si>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</si>
  <si>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</si>
  <si>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</si>
  <si>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</si>
  <si>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</si>
  <si>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</si>
  <si>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</si>
  <si>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</si>
  <si>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</si>
  <si>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</si>
  <si>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</si>
  <si>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</si>
  <si>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</si>
  <si>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</si>
  <si>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</si>
  <si>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</si>
  <si>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</si>
  <si>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</si>
  <si>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</si>
  <si>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</si>
  <si>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</si>
  <si>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</si>
  <si>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</si>
  <si>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</si>
  <si>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</si>
  <si>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</si>
  <si>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</si>
  <si>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</si>
  <si>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</si>
  <si>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</si>
  <si>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</si>
  <si>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</si>
  <si>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</si>
  <si>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</si>
  <si>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</si>
  <si>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</si>
  <si>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</si>
  <si>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</si>
  <si>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</si>
  <si>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</si>
  <si>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</si>
  <si>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</si>
  <si>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</si>
  <si>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</si>
  <si>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</si>
  <si>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</si>
  <si>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</si>
  <si>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</si>
  <si>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</si>
  <si>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</si>
  <si>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</si>
  <si>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</si>
  <si>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 xml:space="preserve">   Agricultura, Ganadería, Caza y Silvicultura</t>
  </si>
  <si>
    <t xml:space="preserve">   Pesca</t>
  </si>
  <si>
    <t xml:space="preserve">   Minería</t>
  </si>
  <si>
    <t xml:space="preserve">   Industria Manufacturera</t>
  </si>
  <si>
    <t xml:space="preserve">   Electricidad, Gas y Agua</t>
  </si>
  <si>
    <t xml:space="preserve">   Construcción</t>
  </si>
  <si>
    <t xml:space="preserve">   Comercio</t>
  </si>
  <si>
    <t xml:space="preserve">   Hoteles y Restaurantes</t>
  </si>
  <si>
    <t xml:space="preserve">   Transporte, Almacenamiento y Comunicaciones</t>
  </si>
  <si>
    <t xml:space="preserve">   Intermediación Financiera</t>
  </si>
  <si>
    <t xml:space="preserve">   Actividades Inmobiliarias, Empresariales y de Alquiler</t>
  </si>
  <si>
    <t xml:space="preserve">   Administración Pública y Defensa</t>
  </si>
  <si>
    <t xml:space="preserve">   Enseñanza</t>
  </si>
  <si>
    <t xml:space="preserve">   Servicios Sociales y Salud</t>
  </si>
  <si>
    <t xml:space="preserve">   Otras Actividades de Servicios Comunitarios</t>
  </si>
  <si>
    <t xml:space="preserve">   Hogares Privados c/Serv.  Doméstico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</si>
  <si>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</si>
  <si>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</si>
  <si>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</si>
  <si>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</si>
  <si>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</si>
  <si>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</si>
  <si>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</si>
  <si>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</si>
  <si>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</si>
  <si>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</si>
  <si>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</si>
  <si>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</si>
  <si>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</si>
  <si>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</si>
  <si>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</si>
  <si>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Mayo de 2024</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</si>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</sst>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quot;Publicado el&quot;\ dd/mm/yyyy"/>
    <numFmt numFmtId="210" formatCode="* #\ ###\ ###____________;\ * #\ ###\ ###\____________ ;* &quot;-&quot;?????;_(@_)"/>
    <numFmt numFmtId="211" formatCode="0.00_);\(0.00\)"/>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56">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Calibri"/>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0"/>
      <color rgb="FF0000FF"/>
      <name val="Arial Narrow"/>
      <family val="2"/>
    </font>
    <font>
      <sz val="12.35"/>
      <name val="Times New Roman"/>
      <family val="1"/>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9">
    <xf numFmtId="0" fontId="0" fillId="0" borderId="0"/>
    <xf numFmtId="0" fontId="3" fillId="0" borderId="0"/>
    <xf numFmtId="166" fontId="3" fillId="0" borderId="0"/>
    <xf numFmtId="0" fontId="30" fillId="0" borderId="0"/>
    <xf numFmtId="166" fontId="3" fillId="0" borderId="0" applyFont="0" applyFill="0" applyBorder="0" applyAlignment="0" applyProtection="0"/>
    <xf numFmtId="166" fontId="3" fillId="0" borderId="0"/>
    <xf numFmtId="0"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3" fillId="0" borderId="0"/>
    <xf numFmtId="0" fontId="47"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7"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99"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43"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25"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57">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4"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7"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8" fillId="0" borderId="0" xfId="2" applyFont="1" applyAlignment="1">
      <alignment horizontal="center" vertical="center" wrapText="1"/>
    </xf>
    <xf numFmtId="2" fontId="27" fillId="0" borderId="0" xfId="2" applyNumberFormat="1" applyFont="1" applyAlignment="1">
      <alignment horizontal="center" vertical="center" wrapText="1"/>
    </xf>
    <xf numFmtId="2" fontId="29"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2" fillId="0" borderId="0" xfId="2" applyFont="1" applyAlignment="1">
      <alignment vertical="center"/>
    </xf>
    <xf numFmtId="166" fontId="33"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4"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6"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6" applyFont="1" applyAlignment="1">
      <alignment vertical="center"/>
    </xf>
    <xf numFmtId="0" fontId="14" fillId="0" borderId="0" xfId="1" applyFont="1" applyAlignment="1">
      <alignment wrapText="1"/>
    </xf>
    <xf numFmtId="0" fontId="4" fillId="0" borderId="0" xfId="1" applyFont="1" applyAlignment="1">
      <alignment horizontal="center"/>
    </xf>
    <xf numFmtId="0" fontId="37" fillId="0" borderId="0" xfId="1" applyFont="1"/>
    <xf numFmtId="0" fontId="37" fillId="0" borderId="0" xfId="1" applyFont="1" applyAlignment="1">
      <alignment vertical="center"/>
    </xf>
    <xf numFmtId="167" fontId="8" fillId="0" borderId="0" xfId="1" applyNumberFormat="1" applyFont="1" applyAlignment="1">
      <alignment horizontal="centerContinuous" vertical="center"/>
    </xf>
    <xf numFmtId="167" fontId="35" fillId="0" borderId="0" xfId="1" applyNumberFormat="1" applyFont="1" applyAlignment="1">
      <alignment horizontal="center"/>
    </xf>
    <xf numFmtId="14" fontId="38" fillId="0" borderId="3" xfId="1" applyNumberFormat="1" applyFont="1" applyBorder="1" applyAlignment="1">
      <alignment horizontal="left"/>
    </xf>
    <xf numFmtId="0" fontId="3" fillId="0" borderId="3" xfId="1" applyBorder="1"/>
    <xf numFmtId="0" fontId="35" fillId="0" borderId="3" xfId="1" applyFont="1" applyBorder="1" applyAlignment="1">
      <alignment horizontal="center"/>
    </xf>
    <xf numFmtId="0" fontId="35"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39" fillId="0" borderId="0" xfId="1" applyFont="1"/>
    <xf numFmtId="174" fontId="3" fillId="0" borderId="0" xfId="1" applyNumberFormat="1"/>
    <xf numFmtId="175" fontId="3" fillId="0" borderId="0" xfId="1" applyNumberFormat="1"/>
    <xf numFmtId="0" fontId="33" fillId="0" borderId="0" xfId="1" applyFont="1"/>
    <xf numFmtId="167" fontId="8" fillId="0" borderId="0" xfId="1" applyNumberFormat="1" applyFont="1" applyAlignment="1">
      <alignment horizontal="center"/>
    </xf>
    <xf numFmtId="167" fontId="40" fillId="0" borderId="0" xfId="1" applyNumberFormat="1" applyFont="1" applyAlignment="1">
      <alignment horizontal="center"/>
    </xf>
    <xf numFmtId="0" fontId="41"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2"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4"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5"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6" fillId="0" borderId="0" xfId="11" applyFont="1"/>
    <xf numFmtId="0" fontId="44"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7" xfId="1" applyFont="1" applyBorder="1" applyAlignment="1">
      <alignment horizontal="center" vertical="center" wrapText="1"/>
    </xf>
    <xf numFmtId="0" fontId="27" fillId="0" borderId="0" xfId="1" applyFont="1" applyAlignment="1">
      <alignment vertical="center"/>
    </xf>
    <xf numFmtId="0" fontId="48" fillId="0" borderId="0" xfId="1" applyFont="1" applyAlignment="1">
      <alignment horizontal="center" vertical="center" wrapText="1"/>
    </xf>
    <xf numFmtId="2" fontId="49" fillId="0" borderId="0" xfId="1" applyNumberFormat="1" applyFont="1" applyAlignment="1">
      <alignment horizontal="center" vertical="center" wrapText="1"/>
    </xf>
    <xf numFmtId="2" fontId="50"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3" fillId="0" borderId="0" xfId="1" applyFont="1" applyAlignment="1">
      <alignment vertical="center"/>
    </xf>
    <xf numFmtId="0" fontId="4" fillId="0" borderId="0" xfId="1" applyFont="1" applyAlignment="1">
      <alignment horizontal="centerContinuous" vertical="center"/>
    </xf>
    <xf numFmtId="0" fontId="51" fillId="0" borderId="0" xfId="1" applyFont="1" applyAlignment="1">
      <alignment horizontal="centerContinuous" vertical="center"/>
    </xf>
    <xf numFmtId="0" fontId="51" fillId="0" borderId="0" xfId="1" applyFont="1" applyAlignment="1">
      <alignment vertical="center"/>
    </xf>
    <xf numFmtId="0" fontId="6" fillId="0" borderId="0" xfId="1" applyFont="1" applyAlignment="1">
      <alignment horizontal="centerContinuous"/>
    </xf>
    <xf numFmtId="0" fontId="52" fillId="0" borderId="0" xfId="1" applyFont="1" applyAlignment="1">
      <alignment horizontal="centerContinuous"/>
    </xf>
    <xf numFmtId="0" fontId="52" fillId="0" borderId="0" xfId="1" applyFont="1"/>
    <xf numFmtId="0" fontId="8" fillId="0" borderId="0" xfId="1" applyFont="1" applyAlignment="1">
      <alignment horizontal="centerContinuous" vertical="center"/>
    </xf>
    <xf numFmtId="0" fontId="53" fillId="0" borderId="0" xfId="1" applyFont="1" applyAlignment="1">
      <alignment horizontal="centerContinuous" vertical="center"/>
    </xf>
    <xf numFmtId="0" fontId="53" fillId="0" borderId="0" xfId="1" applyFont="1" applyAlignment="1">
      <alignment vertical="center"/>
    </xf>
    <xf numFmtId="0" fontId="35"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5"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5"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6"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7" fillId="0" borderId="0" xfId="1" applyFont="1" applyAlignment="1">
      <alignment vertical="center"/>
    </xf>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40"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1"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2" fillId="0" borderId="4" xfId="1" applyFont="1" applyBorder="1" applyAlignment="1">
      <alignment vertical="center"/>
    </xf>
    <xf numFmtId="2" fontId="62" fillId="0" borderId="4" xfId="1" applyNumberFormat="1" applyFont="1" applyBorder="1" applyAlignment="1">
      <alignment horizontal="left" vertical="center"/>
    </xf>
    <xf numFmtId="181" fontId="63" fillId="0" borderId="4" xfId="1" applyNumberFormat="1" applyFont="1" applyBorder="1" applyAlignment="1">
      <alignment vertical="center"/>
    </xf>
    <xf numFmtId="2" fontId="62" fillId="0" borderId="4" xfId="13" applyNumberFormat="1" applyFont="1" applyFill="1" applyBorder="1" applyAlignment="1">
      <alignment horizontal="center" vertical="center"/>
    </xf>
    <xf numFmtId="0" fontId="62" fillId="0" borderId="0" xfId="1" applyFont="1" applyAlignment="1">
      <alignment vertical="center"/>
    </xf>
    <xf numFmtId="0" fontId="60" fillId="0" borderId="4" xfId="1" applyFont="1" applyBorder="1" applyAlignment="1">
      <alignment vertical="center"/>
    </xf>
    <xf numFmtId="4" fontId="60" fillId="0" borderId="4" xfId="13" applyNumberFormat="1" applyFont="1" applyBorder="1" applyAlignment="1">
      <alignment horizontal="center" vertical="center"/>
    </xf>
    <xf numFmtId="181" fontId="60" fillId="0" borderId="0" xfId="1" applyNumberFormat="1" applyFont="1" applyAlignment="1">
      <alignment vertical="center"/>
    </xf>
    <xf numFmtId="2" fontId="15" fillId="0" borderId="4" xfId="1" applyNumberFormat="1" applyFont="1" applyBorder="1" applyAlignment="1">
      <alignment horizontal="left" vertical="center"/>
    </xf>
    <xf numFmtId="181" fontId="64"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5" fillId="0" borderId="4" xfId="13" applyNumberFormat="1" applyFont="1" applyBorder="1" applyAlignment="1">
      <alignment horizontal="center" vertical="center"/>
    </xf>
    <xf numFmtId="0" fontId="65" fillId="0" borderId="0" xfId="1" applyFont="1"/>
    <xf numFmtId="171" fontId="65"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5"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6" fillId="0" borderId="0" xfId="14" applyNumberFormat="1" applyFont="1" applyAlignment="1" applyProtection="1">
      <alignment horizontal="centerContinuous" vertical="center"/>
      <protection locked="0"/>
    </xf>
    <xf numFmtId="0" fontId="66" fillId="0" borderId="0" xfId="14" applyFont="1" applyAlignment="1" applyProtection="1">
      <alignment vertical="center"/>
      <protection locked="0"/>
    </xf>
    <xf numFmtId="0" fontId="35"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7"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7"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5"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5"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6" fillId="0" borderId="0" xfId="14" applyFont="1" applyAlignment="1" applyProtection="1">
      <alignment vertical="center"/>
      <protection locked="0"/>
    </xf>
    <xf numFmtId="2" fontId="68" fillId="0" borderId="0" xfId="14" applyNumberFormat="1" applyFont="1" applyAlignment="1" applyProtection="1">
      <alignment horizontal="left" vertical="center"/>
      <protection locked="0"/>
    </xf>
    <xf numFmtId="180" fontId="56" fillId="0" borderId="0" xfId="15" applyNumberFormat="1" applyFont="1" applyFill="1" applyBorder="1" applyAlignment="1" applyProtection="1">
      <alignment horizontal="right" vertical="center"/>
      <protection locked="0"/>
    </xf>
    <xf numFmtId="2" fontId="56" fillId="0" borderId="0" xfId="15"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69" fillId="0" borderId="0" xfId="14" applyFont="1" applyAlignment="1" applyProtection="1">
      <alignment vertical="center"/>
      <protection locked="0"/>
    </xf>
    <xf numFmtId="0" fontId="56" fillId="0" borderId="4" xfId="14" applyFont="1" applyBorder="1" applyAlignment="1" applyProtection="1">
      <alignment vertical="center"/>
      <protection locked="0"/>
    </xf>
    <xf numFmtId="2" fontId="32" fillId="0" borderId="0" xfId="14" applyNumberFormat="1" applyFont="1" applyAlignment="1" applyProtection="1">
      <alignment horizontal="left" vertical="center"/>
      <protection locked="0"/>
    </xf>
    <xf numFmtId="3" fontId="33" fillId="0" borderId="0" xfId="15" applyNumberFormat="1" applyFont="1" applyFill="1" applyBorder="1" applyAlignment="1" applyProtection="1">
      <alignment horizontal="center" vertical="center"/>
      <protection locked="0"/>
    </xf>
    <xf numFmtId="2" fontId="33" fillId="0" borderId="0" xfId="15" applyNumberFormat="1" applyFont="1" applyFill="1" applyBorder="1" applyAlignment="1" applyProtection="1">
      <alignment horizontal="center" vertical="center"/>
      <protection locked="0"/>
    </xf>
    <xf numFmtId="180" fontId="55"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0" fillId="0" borderId="0" xfId="14" applyFont="1" applyAlignment="1" applyProtection="1">
      <alignment vertical="center"/>
      <protection locked="0"/>
    </xf>
    <xf numFmtId="0" fontId="71"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1"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5" fillId="0" borderId="0" xfId="14" applyFont="1" applyAlignment="1">
      <alignment horizontal="centerContinuous" vertical="center"/>
    </xf>
    <xf numFmtId="0" fontId="5" fillId="0" borderId="0" xfId="14" applyFont="1" applyAlignment="1">
      <alignment vertical="center"/>
    </xf>
    <xf numFmtId="0" fontId="37"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69"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5"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5"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6"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3" fillId="0" borderId="0" xfId="15" applyNumberFormat="1" applyFont="1" applyFill="1" applyBorder="1" applyAlignment="1">
      <alignment horizontal="center" vertical="center"/>
    </xf>
    <xf numFmtId="4" fontId="33"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1"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2" fillId="0" borderId="0" xfId="15" applyFont="1" applyFill="1" applyBorder="1" applyAlignment="1">
      <alignment horizontal="right"/>
    </xf>
    <xf numFmtId="176" fontId="8" fillId="0" borderId="0" xfId="1" applyNumberFormat="1" applyFont="1" applyAlignment="1">
      <alignment horizontal="center" wrapText="1"/>
    </xf>
    <xf numFmtId="167" fontId="72" fillId="0" borderId="1" xfId="1" applyNumberFormat="1" applyFont="1" applyBorder="1" applyAlignment="1">
      <alignment horizontal="left" vertical="center"/>
    </xf>
    <xf numFmtId="167" fontId="11" fillId="0" borderId="27"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174" fontId="16" fillId="0" borderId="0" xfId="10" applyNumberFormat="1" applyFont="1"/>
    <xf numFmtId="168" fontId="14" fillId="0" borderId="0" xfId="1" applyNumberFormat="1" applyFont="1"/>
    <xf numFmtId="0" fontId="6" fillId="0" borderId="0" xfId="1" applyFont="1" applyAlignment="1">
      <alignment horizontal="centerContinuous" vertical="center"/>
    </xf>
    <xf numFmtId="0" fontId="34" fillId="0" borderId="0" xfId="1" applyFont="1"/>
    <xf numFmtId="0" fontId="22" fillId="0" borderId="0" xfId="1" applyFont="1"/>
    <xf numFmtId="0" fontId="54"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6"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3"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1" fillId="0" borderId="28" xfId="16" applyFont="1" applyBorder="1" applyAlignment="1">
      <alignment horizontal="left" vertical="center"/>
    </xf>
    <xf numFmtId="14" fontId="11" fillId="0" borderId="28"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3" fillId="0" borderId="0" xfId="18" applyNumberFormat="1" applyFont="1" applyAlignment="1" applyProtection="1">
      <alignment horizontal="center" wrapText="1"/>
    </xf>
    <xf numFmtId="184" fontId="73"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5" fillId="0" borderId="0" xfId="18" applyNumberFormat="1" applyFont="1" applyAlignment="1" applyProtection="1">
      <alignment horizontal="center" wrapText="1"/>
    </xf>
    <xf numFmtId="0" fontId="55" fillId="0" borderId="0" xfId="18" applyFont="1" applyProtection="1"/>
    <xf numFmtId="0" fontId="72" fillId="0" borderId="0" xfId="18" applyFont="1" applyAlignment="1" applyProtection="1">
      <alignment horizontal="left"/>
    </xf>
    <xf numFmtId="0" fontId="72" fillId="0" borderId="0" xfId="18" applyFont="1" applyProtection="1"/>
    <xf numFmtId="0" fontId="72"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29" xfId="18" applyFont="1" applyBorder="1" applyAlignment="1" applyProtection="1">
      <alignment horizontal="center" vertical="center"/>
    </xf>
    <xf numFmtId="0" fontId="11" fillId="0" borderId="30" xfId="1" applyFont="1" applyBorder="1" applyAlignment="1">
      <alignment horizontal="center" vertical="center"/>
    </xf>
    <xf numFmtId="186" fontId="11" fillId="0" borderId="29" xfId="18" applyNumberFormat="1" applyFont="1" applyBorder="1" applyAlignment="1" applyProtection="1">
      <alignment horizontal="center"/>
    </xf>
    <xf numFmtId="0" fontId="11" fillId="0" borderId="29" xfId="1" applyFont="1" applyBorder="1" applyAlignment="1">
      <alignment horizontal="center" vertical="center"/>
    </xf>
    <xf numFmtId="184" fontId="11" fillId="0" borderId="29" xfId="18" applyNumberFormat="1" applyFont="1" applyBorder="1" applyAlignment="1" applyProtection="1">
      <alignment horizontal="center"/>
    </xf>
    <xf numFmtId="0" fontId="74" fillId="0" borderId="30" xfId="1" applyFont="1" applyBorder="1" applyAlignment="1">
      <alignment horizontal="center" vertical="center"/>
    </xf>
    <xf numFmtId="0" fontId="3" fillId="0" borderId="0" xfId="1" applyFont="1"/>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8" xfId="18" applyFont="1" applyBorder="1" applyAlignment="1" applyProtection="1">
      <alignment horizontal="center" vertical="center"/>
    </xf>
    <xf numFmtId="186" fontId="63" fillId="0" borderId="28" xfId="18" applyNumberFormat="1" applyFont="1" applyBorder="1" applyAlignment="1" applyProtection="1">
      <alignment horizontal="center" vertical="center"/>
    </xf>
    <xf numFmtId="184" fontId="14"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1"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1"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5" fillId="0" borderId="0" xfId="18" applyNumberFormat="1" applyFont="1" applyAlignment="1" applyProtection="1">
      <alignment horizontal="left" vertical="center"/>
    </xf>
    <xf numFmtId="187" fontId="15" fillId="0" borderId="32" xfId="18" applyNumberFormat="1" applyFont="1" applyBorder="1" applyAlignment="1" applyProtection="1">
      <alignment horizontal="left" vertical="center"/>
    </xf>
    <xf numFmtId="184" fontId="15" fillId="0" borderId="32" xfId="18" applyNumberFormat="1" applyFont="1" applyBorder="1" applyAlignment="1" applyProtection="1">
      <alignment horizontal="center" vertical="center"/>
    </xf>
    <xf numFmtId="187" fontId="60" fillId="0" borderId="33" xfId="18" applyNumberFormat="1" applyFont="1" applyBorder="1" applyAlignment="1" applyProtection="1">
      <alignment horizontal="center" vertical="center"/>
    </xf>
    <xf numFmtId="187" fontId="62" fillId="0" borderId="33" xfId="18" applyNumberFormat="1" applyFont="1" applyBorder="1" applyAlignment="1" applyProtection="1">
      <alignment horizontal="center" vertical="center"/>
    </xf>
    <xf numFmtId="184" fontId="60" fillId="0" borderId="33" xfId="18" applyNumberFormat="1" applyFont="1" applyBorder="1" applyAlignment="1" applyProtection="1">
      <alignment vertical="center"/>
    </xf>
    <xf numFmtId="184" fontId="62" fillId="0" borderId="33" xfId="18" applyNumberFormat="1" applyFont="1" applyBorder="1" applyAlignment="1" applyProtection="1">
      <alignment vertical="center"/>
    </xf>
    <xf numFmtId="188" fontId="17" fillId="0" borderId="0" xfId="18" applyNumberFormat="1" applyFont="1" applyAlignment="1" applyProtection="1">
      <alignment horizontal="left"/>
    </xf>
    <xf numFmtId="187" fontId="39" fillId="0" borderId="0" xfId="18" applyNumberFormat="1" applyFont="1" applyAlignment="1" applyProtection="1">
      <alignment horizontal="center"/>
    </xf>
    <xf numFmtId="184" fontId="17" fillId="0" borderId="0" xfId="18" applyNumberFormat="1" applyFont="1" applyProtection="1"/>
    <xf numFmtId="184" fontId="39" fillId="0" borderId="0" xfId="18" applyNumberFormat="1" applyFont="1" applyAlignment="1" applyProtection="1">
      <alignment horizontal="right" vertical="center"/>
    </xf>
    <xf numFmtId="184" fontId="39" fillId="0" borderId="0" xfId="18" applyNumberFormat="1" applyFont="1" applyAlignment="1" applyProtection="1">
      <alignment horizontal="right"/>
    </xf>
    <xf numFmtId="189" fontId="17" fillId="0" borderId="0" xfId="18" applyNumberFormat="1" applyFont="1" applyAlignment="1" applyProtection="1">
      <alignment horizontal="left"/>
    </xf>
    <xf numFmtId="187" fontId="39" fillId="0" borderId="0" xfId="18" applyNumberFormat="1" applyFont="1" applyAlignment="1" applyProtection="1">
      <alignment horizontal="left"/>
    </xf>
    <xf numFmtId="184" fontId="32" fillId="0" borderId="0" xfId="18" applyNumberFormat="1" applyFont="1" applyAlignment="1" applyProtection="1">
      <alignment horizontal="center" vertical="center" wrapText="1"/>
    </xf>
    <xf numFmtId="184" fontId="33" fillId="0" borderId="0" xfId="18" applyNumberFormat="1" applyFont="1" applyAlignment="1" applyProtection="1">
      <alignment horizontal="right" vertical="center"/>
    </xf>
    <xf numFmtId="184" fontId="39" fillId="0" borderId="0" xfId="18" applyNumberFormat="1" applyFont="1" applyProtection="1"/>
    <xf numFmtId="184" fontId="33"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0" fillId="0" borderId="0" xfId="18" applyNumberFormat="1" applyFont="1" applyAlignment="1" applyProtection="1">
      <alignment horizontal="center"/>
    </xf>
    <xf numFmtId="184" fontId="60" fillId="0" borderId="0" xfId="18" applyNumberFormat="1" applyFont="1" applyAlignment="1" applyProtection="1">
      <alignment horizontal="right" vertical="center"/>
    </xf>
    <xf numFmtId="184" fontId="60"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29"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8" xfId="18" applyNumberFormat="1" applyFont="1" applyBorder="1" applyAlignment="1" applyProtection="1">
      <alignment horizontal="center" vertical="center"/>
    </xf>
    <xf numFmtId="187" fontId="62" fillId="0" borderId="28" xfId="18" applyNumberFormat="1" applyFont="1" applyBorder="1" applyAlignment="1" applyProtection="1">
      <alignment horizontal="center" vertical="center"/>
    </xf>
    <xf numFmtId="184" fontId="62"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3"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7"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7" fillId="0" borderId="0" xfId="18" applyNumberFormat="1" applyFont="1" applyAlignment="1" applyProtection="1">
      <alignment vertical="center"/>
    </xf>
    <xf numFmtId="187" fontId="39" fillId="0" borderId="0" xfId="18" applyNumberFormat="1" applyFont="1" applyAlignment="1" applyProtection="1">
      <alignment horizontal="center" vertical="center"/>
    </xf>
    <xf numFmtId="0" fontId="78" fillId="0" borderId="0" xfId="18" applyFont="1" applyProtection="1">
      <protection locked="0"/>
    </xf>
    <xf numFmtId="190" fontId="3" fillId="0" borderId="0" xfId="18" applyNumberFormat="1" applyProtection="1">
      <protection locked="0"/>
    </xf>
    <xf numFmtId="184" fontId="78" fillId="0" borderId="0" xfId="18" applyNumberFormat="1" applyFont="1" applyProtection="1">
      <protection locked="0"/>
    </xf>
    <xf numFmtId="0" fontId="78" fillId="0" borderId="0" xfId="1" applyFont="1" applyProtection="1">
      <protection locked="0"/>
    </xf>
    <xf numFmtId="187" fontId="4" fillId="0" borderId="0" xfId="18" applyNumberFormat="1" applyFont="1" applyAlignment="1" applyProtection="1">
      <alignment wrapText="1"/>
    </xf>
    <xf numFmtId="184" fontId="79" fillId="0" borderId="0" xfId="18" applyNumberFormat="1" applyFont="1" applyAlignment="1" applyProtection="1">
      <alignment horizontal="center" wrapText="1"/>
    </xf>
    <xf numFmtId="184" fontId="79" fillId="0" borderId="0" xfId="18" applyNumberFormat="1" applyFont="1" applyAlignment="1" applyProtection="1">
      <alignment horizontal="center" vertical="center" wrapText="1"/>
    </xf>
    <xf numFmtId="0" fontId="80"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2" fillId="0" borderId="0" xfId="18" applyNumberFormat="1" applyFont="1" applyAlignment="1" applyProtection="1">
      <alignment horizontal="center"/>
    </xf>
    <xf numFmtId="184" fontId="72" fillId="0" borderId="0" xfId="18" applyNumberFormat="1" applyFont="1" applyProtection="1"/>
    <xf numFmtId="184" fontId="72" fillId="0" borderId="0" xfId="18" applyNumberFormat="1" applyFont="1" applyAlignment="1" applyProtection="1">
      <alignment vertical="center"/>
    </xf>
    <xf numFmtId="184" fontId="72" fillId="0" borderId="0" xfId="18" applyNumberFormat="1" applyFont="1" applyAlignment="1" applyProtection="1">
      <alignment horizontal="right"/>
    </xf>
    <xf numFmtId="0" fontId="78" fillId="0" borderId="0" xfId="1" applyFont="1"/>
    <xf numFmtId="187" fontId="11" fillId="0" borderId="29" xfId="18" applyNumberFormat="1" applyFont="1" applyBorder="1" applyAlignment="1" applyProtection="1">
      <alignment horizontal="center" vertical="center"/>
    </xf>
    <xf numFmtId="184" fontId="11" fillId="0" borderId="29" xfId="18" applyNumberFormat="1" applyFont="1" applyBorder="1" applyAlignment="1" applyProtection="1">
      <alignment horizontal="center" vertical="center"/>
    </xf>
    <xf numFmtId="174" fontId="3" fillId="0" borderId="0" xfId="10"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8" xfId="18" applyNumberFormat="1" applyFont="1" applyBorder="1" applyAlignment="1" applyProtection="1">
      <alignment horizontal="center" vertical="center"/>
    </xf>
    <xf numFmtId="184" fontId="15" fillId="0" borderId="28"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2" fillId="0" borderId="33" xfId="18" applyNumberFormat="1" applyFont="1" applyBorder="1" applyAlignment="1" applyProtection="1">
      <alignment horizontal="left" vertical="center"/>
    </xf>
    <xf numFmtId="184" fontId="62" fillId="0" borderId="33" xfId="18" applyNumberFormat="1" applyFont="1" applyBorder="1" applyAlignment="1" applyProtection="1">
      <alignment horizontal="center" vertical="center"/>
    </xf>
    <xf numFmtId="184" fontId="62" fillId="0" borderId="33" xfId="18" applyNumberFormat="1" applyFont="1" applyBorder="1" applyProtection="1"/>
    <xf numFmtId="184" fontId="17" fillId="0" borderId="0" xfId="1" applyNumberFormat="1" applyFont="1"/>
    <xf numFmtId="0" fontId="81" fillId="0" borderId="0" xfId="1" applyFont="1"/>
    <xf numFmtId="174" fontId="0" fillId="0" borderId="0" xfId="10"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5" fillId="0" borderId="0" xfId="1" applyFont="1" applyAlignment="1">
      <alignment horizontal="center"/>
    </xf>
    <xf numFmtId="0" fontId="82" fillId="0" borderId="0" xfId="1" applyFont="1"/>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14" fillId="0" borderId="31" xfId="1" applyFont="1" applyBorder="1" applyAlignment="1">
      <alignment horizontal="left" vertical="center" wrapText="1"/>
    </xf>
    <xf numFmtId="43" fontId="14" fillId="0" borderId="31" xfId="20" applyNumberFormat="1" applyFont="1" applyBorder="1" applyAlignment="1">
      <alignment horizontal="right"/>
    </xf>
    <xf numFmtId="43" fontId="14" fillId="0" borderId="31" xfId="20" applyNumberFormat="1" applyFont="1" applyBorder="1" applyAlignment="1">
      <alignment horizontal="right" wrapText="1"/>
    </xf>
    <xf numFmtId="174" fontId="14" fillId="0" borderId="31" xfId="20" applyNumberFormat="1" applyFont="1" applyBorder="1" applyAlignment="1">
      <alignment horizontal="right" wrapText="1"/>
    </xf>
    <xf numFmtId="0" fontId="15" fillId="0" borderId="31"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4" fillId="0" borderId="0" xfId="1" applyNumberFormat="1" applyFont="1"/>
    <xf numFmtId="2" fontId="84" fillId="0" borderId="0" xfId="1" applyNumberFormat="1" applyFont="1" applyAlignment="1">
      <alignment horizontal="center"/>
    </xf>
    <xf numFmtId="0" fontId="84" fillId="0" borderId="0" xfId="1" applyFont="1"/>
    <xf numFmtId="2" fontId="3" fillId="0" borderId="0" xfId="1" applyNumberFormat="1"/>
    <xf numFmtId="0" fontId="11" fillId="0" borderId="27"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4"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3" fillId="0" borderId="0" xfId="1" applyFont="1" applyAlignment="1">
      <alignment horizontal="center"/>
    </xf>
    <xf numFmtId="0" fontId="11" fillId="0" borderId="27" xfId="1" applyFont="1" applyBorder="1" applyAlignment="1">
      <alignment horizontal="center" vertical="center"/>
    </xf>
    <xf numFmtId="0" fontId="11" fillId="0" borderId="2" xfId="1" applyFont="1" applyBorder="1"/>
    <xf numFmtId="0" fontId="55"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7" xfId="1" applyFont="1" applyBorder="1" applyAlignment="1">
      <alignment horizontal="center" vertical="center"/>
    </xf>
    <xf numFmtId="0" fontId="12" fillId="0" borderId="27"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5" fillId="0" borderId="0" xfId="1" applyFont="1" applyAlignment="1">
      <alignment horizontal="left"/>
    </xf>
    <xf numFmtId="0" fontId="86" fillId="0" borderId="2" xfId="1" applyFont="1" applyBorder="1" applyAlignment="1">
      <alignment vertical="center"/>
    </xf>
    <xf numFmtId="0" fontId="85" fillId="0" borderId="0" xfId="1" applyFont="1"/>
    <xf numFmtId="0" fontId="12" fillId="0" borderId="35" xfId="1" applyFont="1" applyBorder="1" applyAlignment="1">
      <alignment horizontal="center" textRotation="90" wrapText="1"/>
    </xf>
    <xf numFmtId="0" fontId="12" fillId="0" borderId="27" xfId="1" applyFont="1" applyBorder="1" applyAlignment="1">
      <alignment horizontal="center" textRotation="90" wrapText="1"/>
    </xf>
    <xf numFmtId="0" fontId="11" fillId="0" borderId="27" xfId="1" applyFont="1" applyBorder="1" applyAlignment="1">
      <alignment horizontal="center" textRotation="90" wrapText="1"/>
    </xf>
    <xf numFmtId="0" fontId="15" fillId="0" borderId="32" xfId="1" applyFont="1" applyBorder="1" applyAlignment="1">
      <alignment vertical="center" wrapText="1"/>
    </xf>
    <xf numFmtId="43" fontId="15" fillId="0" borderId="36" xfId="1" applyNumberFormat="1" applyFont="1" applyBorder="1" applyAlignment="1">
      <alignment horizontal="center"/>
    </xf>
    <xf numFmtId="43" fontId="15" fillId="0" borderId="32" xfId="1" applyNumberFormat="1" applyFont="1" applyBorder="1" applyAlignment="1">
      <alignment horizontal="center"/>
    </xf>
    <xf numFmtId="0" fontId="14" fillId="0" borderId="0" xfId="1" quotePrefix="1" applyFont="1" applyAlignment="1">
      <alignment horizontal="left" vertical="center" indent="1"/>
    </xf>
    <xf numFmtId="43" fontId="14" fillId="0" borderId="37" xfId="1" applyNumberFormat="1" applyFont="1" applyBorder="1" applyAlignment="1">
      <alignment horizontal="center"/>
    </xf>
    <xf numFmtId="43" fontId="14" fillId="0" borderId="0" xfId="1" applyNumberFormat="1" applyFont="1" applyAlignment="1">
      <alignment horizontal="center"/>
    </xf>
    <xf numFmtId="43" fontId="14" fillId="0" borderId="37" xfId="1" applyNumberFormat="1" applyFont="1" applyBorder="1"/>
    <xf numFmtId="43" fontId="14" fillId="0" borderId="0" xfId="1" applyNumberFormat="1" applyFont="1"/>
    <xf numFmtId="43" fontId="15" fillId="0" borderId="36" xfId="1" applyNumberFormat="1" applyFont="1" applyBorder="1"/>
    <xf numFmtId="43" fontId="15" fillId="0" borderId="32"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7" xfId="1" applyFont="1" applyBorder="1"/>
    <xf numFmtId="0" fontId="15" fillId="0" borderId="31" xfId="1" applyFont="1" applyBorder="1" applyAlignment="1">
      <alignment vertical="center" wrapText="1"/>
    </xf>
    <xf numFmtId="174" fontId="15" fillId="0" borderId="38" xfId="10" applyNumberFormat="1" applyFont="1" applyBorder="1" applyAlignment="1">
      <alignment vertical="center"/>
    </xf>
    <xf numFmtId="174" fontId="15" fillId="0" borderId="31" xfId="10" applyNumberFormat="1" applyFont="1" applyBorder="1" applyAlignment="1">
      <alignment vertical="center"/>
    </xf>
    <xf numFmtId="0" fontId="14" fillId="0" borderId="3" xfId="1" applyFont="1" applyBorder="1" applyAlignment="1">
      <alignment horizontal="left"/>
    </xf>
    <xf numFmtId="201" fontId="70" fillId="0" borderId="0" xfId="1" applyNumberFormat="1" applyFont="1"/>
    <xf numFmtId="0" fontId="88" fillId="0" borderId="0" xfId="24" applyFont="1" applyAlignment="1" applyProtection="1"/>
    <xf numFmtId="201" fontId="70" fillId="0" borderId="0" xfId="10" applyNumberFormat="1" applyFont="1" applyBorder="1"/>
    <xf numFmtId="174" fontId="70" fillId="0" borderId="0" xfId="1" applyNumberFormat="1" applyFont="1"/>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7" fillId="0" borderId="0" xfId="1" applyFont="1" applyAlignment="1">
      <alignment horizontal="center" vertical="center"/>
    </xf>
    <xf numFmtId="0" fontId="20" fillId="0" borderId="0" xfId="1" applyFont="1" applyAlignment="1">
      <alignment horizontal="center"/>
    </xf>
    <xf numFmtId="0" fontId="35" fillId="0" borderId="0" xfId="1" applyFont="1" applyAlignment="1">
      <alignment horizontal="center"/>
    </xf>
    <xf numFmtId="0" fontId="89" fillId="0" borderId="0" xfId="1" applyFont="1"/>
    <xf numFmtId="0" fontId="90" fillId="0" borderId="27"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1" fillId="0" borderId="0" xfId="1" applyFont="1" applyAlignment="1">
      <alignment vertical="center"/>
    </xf>
    <xf numFmtId="0" fontId="92" fillId="0" borderId="0" xfId="1" applyFont="1"/>
    <xf numFmtId="0" fontId="40" fillId="0" borderId="0" xfId="1" applyFont="1"/>
    <xf numFmtId="0" fontId="24" fillId="0" borderId="0" xfId="1" applyFont="1" applyAlignment="1">
      <alignment horizontal="center"/>
    </xf>
    <xf numFmtId="0" fontId="74"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59" fillId="0" borderId="0" xfId="1" applyFont="1"/>
    <xf numFmtId="0" fontId="60" fillId="0" borderId="0" xfId="1" applyFont="1"/>
    <xf numFmtId="0" fontId="12" fillId="0" borderId="31"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2" fillId="0" borderId="0" xfId="1" applyFont="1" applyAlignment="1">
      <alignment horizontal="center" vertical="center" wrapText="1"/>
    </xf>
    <xf numFmtId="0" fontId="62"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3" fillId="0" borderId="0" xfId="1" applyFont="1" applyAlignment="1">
      <alignment horizontal="center"/>
    </xf>
    <xf numFmtId="0" fontId="12" fillId="0" borderId="4"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3" fontId="3" fillId="0" borderId="0" xfId="1" applyNumberFormat="1" applyFont="1"/>
    <xf numFmtId="200" fontId="3" fillId="0" borderId="0" xfId="1" applyNumberFormat="1" applyFont="1"/>
    <xf numFmtId="0" fontId="91" fillId="0" borderId="0" xfId="1" applyFont="1" applyAlignment="1">
      <alignment horizontal="centerContinuous" vertical="center"/>
    </xf>
    <xf numFmtId="0" fontId="11" fillId="0" borderId="5" xfId="1" applyFont="1" applyBorder="1" applyAlignment="1">
      <alignment horizontal="center" vertical="center"/>
    </xf>
    <xf numFmtId="0" fontId="12" fillId="0" borderId="34"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6"/>
    <xf numFmtId="0" fontId="6" fillId="2" borderId="0" xfId="6" applyFont="1" applyFill="1" applyAlignment="1">
      <alignment horizontal="center"/>
    </xf>
    <xf numFmtId="167" fontId="8" fillId="0" borderId="0" xfId="6" applyNumberFormat="1" applyFont="1" applyAlignment="1">
      <alignment horizontal="center" vertical="center"/>
    </xf>
    <xf numFmtId="0" fontId="35" fillId="2" borderId="0" xfId="6" applyFont="1" applyFill="1" applyAlignment="1">
      <alignment horizontal="center"/>
    </xf>
    <xf numFmtId="209" fontId="97" fillId="0" borderId="0" xfId="6" applyNumberFormat="1" applyFont="1" applyAlignment="1">
      <alignment horizontal="left"/>
    </xf>
    <xf numFmtId="0" fontId="35" fillId="2" borderId="0" xfId="6" applyFont="1" applyFill="1" applyAlignment="1">
      <alignment horizontal="center"/>
    </xf>
    <xf numFmtId="0" fontId="98" fillId="2" borderId="1" xfId="6" applyFont="1" applyFill="1" applyBorder="1" applyAlignment="1">
      <alignment horizontal="center" vertical="center"/>
    </xf>
    <xf numFmtId="0" fontId="10" fillId="2" borderId="1" xfId="6" applyFont="1" applyFill="1" applyBorder="1" applyAlignment="1">
      <alignment horizontal="center"/>
    </xf>
    <xf numFmtId="0" fontId="11" fillId="3" borderId="1" xfId="27" applyFont="1" applyFill="1" applyBorder="1" applyAlignment="1">
      <alignment horizontal="center" vertical="center" wrapText="1"/>
    </xf>
    <xf numFmtId="0" fontId="98" fillId="2" borderId="0" xfId="6" applyFont="1" applyFill="1" applyAlignment="1">
      <alignment horizontal="center" vertical="center"/>
    </xf>
    <xf numFmtId="0" fontId="12" fillId="0" borderId="39"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98" fillId="2" borderId="4" xfId="6" applyFont="1" applyFill="1" applyBorder="1"/>
    <xf numFmtId="37" fontId="100" fillId="2" borderId="4" xfId="6" quotePrefix="1" applyNumberFormat="1" applyFont="1" applyFill="1" applyBorder="1" applyAlignment="1">
      <alignment horizontal="center" vertical="center"/>
    </xf>
    <xf numFmtId="0" fontId="101" fillId="2" borderId="28" xfId="6" applyFont="1" applyFill="1" applyBorder="1"/>
    <xf numFmtId="37" fontId="101" fillId="2" borderId="28" xfId="6" applyNumberFormat="1" applyFont="1" applyFill="1" applyBorder="1"/>
    <xf numFmtId="37" fontId="101" fillId="2" borderId="0" xfId="6" applyNumberFormat="1" applyFont="1" applyFill="1"/>
    <xf numFmtId="0" fontId="12" fillId="2" borderId="0" xfId="6" applyFont="1" applyFill="1"/>
    <xf numFmtId="210" fontId="101" fillId="2" borderId="0" xfId="6" applyNumberFormat="1" applyFont="1" applyFill="1" applyAlignment="1">
      <alignment vertical="center"/>
    </xf>
    <xf numFmtId="210" fontId="3" fillId="0" borderId="0" xfId="6" applyNumberFormat="1"/>
    <xf numFmtId="210" fontId="102" fillId="2" borderId="0" xfId="6" applyNumberFormat="1" applyFont="1" applyFill="1" applyAlignment="1">
      <alignment vertical="center"/>
    </xf>
    <xf numFmtId="210" fontId="102" fillId="2" borderId="3" xfId="6" applyNumberFormat="1" applyFont="1" applyFill="1" applyBorder="1" applyAlignment="1">
      <alignment horizontal="left" vertical="center"/>
    </xf>
    <xf numFmtId="210" fontId="102" fillId="2" borderId="3" xfId="6" applyNumberFormat="1" applyFont="1" applyFill="1" applyBorder="1" applyAlignment="1">
      <alignment vertical="center"/>
    </xf>
    <xf numFmtId="210" fontId="101" fillId="2" borderId="0" xfId="6" applyNumberFormat="1" applyFont="1" applyFill="1" applyAlignment="1">
      <alignment horizontal="left" vertical="center"/>
    </xf>
    <xf numFmtId="0" fontId="14" fillId="0" borderId="0" xfId="6" applyFont="1"/>
    <xf numFmtId="0" fontId="14" fillId="0" borderId="0" xfId="6" applyFont="1" applyAlignment="1">
      <alignment horizontal="left" vertical="top" wrapText="1"/>
    </xf>
    <xf numFmtId="0" fontId="14" fillId="0" borderId="0" xfId="6" applyFont="1" applyAlignment="1">
      <alignment wrapText="1"/>
    </xf>
    <xf numFmtId="0" fontId="103"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1"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1"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2" fillId="0" borderId="0" xfId="29" applyFont="1" applyBorder="1" applyAlignment="1">
      <alignment horizontal="center"/>
    </xf>
    <xf numFmtId="173" fontId="14" fillId="0" borderId="0" xfId="1" applyNumberFormat="1" applyFont="1"/>
    <xf numFmtId="0" fontId="104" fillId="0" borderId="0" xfId="1" applyFont="1"/>
    <xf numFmtId="14" fontId="104" fillId="0" borderId="0" xfId="1" applyNumberFormat="1" applyFont="1"/>
    <xf numFmtId="209" fontId="97" fillId="0" borderId="0" xfId="1" applyNumberFormat="1" applyFont="1" applyAlignment="1">
      <alignment horizontal="left"/>
    </xf>
    <xf numFmtId="0" fontId="98" fillId="0" borderId="1" xfId="1" applyFont="1" applyBorder="1"/>
    <xf numFmtId="0" fontId="11" fillId="0" borderId="27" xfId="27" applyFont="1" applyBorder="1" applyAlignment="1">
      <alignment horizontal="center"/>
    </xf>
    <xf numFmtId="0" fontId="11" fillId="0" borderId="1" xfId="27" applyFont="1" applyBorder="1" applyAlignment="1">
      <alignment horizontal="center" vertical="center" wrapText="1"/>
    </xf>
    <xf numFmtId="0" fontId="98" fillId="0" borderId="0" xfId="1" applyFont="1"/>
    <xf numFmtId="0" fontId="11" fillId="0" borderId="0" xfId="27" applyFont="1" applyAlignment="1">
      <alignment horizontal="center" vertical="center" wrapText="1"/>
    </xf>
    <xf numFmtId="0" fontId="11" fillId="0" borderId="31" xfId="27" applyFont="1" applyBorder="1" applyAlignment="1">
      <alignment horizontal="center" vertical="center" wrapText="1"/>
    </xf>
    <xf numFmtId="0" fontId="11" fillId="3" borderId="31" xfId="27" applyFont="1" applyFill="1" applyBorder="1" applyAlignment="1">
      <alignment horizontal="center" vertical="center" wrapText="1"/>
    </xf>
    <xf numFmtId="0" fontId="98" fillId="0" borderId="0" xfId="1" applyFont="1" applyAlignment="1">
      <alignment horizontal="center"/>
    </xf>
    <xf numFmtId="0" fontId="98" fillId="0" borderId="4" xfId="1" applyFont="1" applyBorder="1"/>
    <xf numFmtId="37" fontId="98" fillId="0" borderId="4" xfId="1" quotePrefix="1" applyNumberFormat="1" applyFont="1" applyBorder="1" applyAlignment="1">
      <alignment horizontal="center" vertical="center"/>
    </xf>
    <xf numFmtId="37" fontId="98"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5" fillId="0" borderId="28" xfId="1" applyFont="1" applyBorder="1"/>
    <xf numFmtId="37" fontId="105" fillId="0" borderId="28" xfId="1" applyNumberFormat="1" applyFont="1" applyBorder="1"/>
    <xf numFmtId="37" fontId="105" fillId="0" borderId="0" xfId="1" applyNumberFormat="1" applyFont="1"/>
    <xf numFmtId="0" fontId="16" fillId="0" borderId="28" xfId="1" applyFont="1" applyBorder="1" applyAlignment="1">
      <alignment horizontal="center"/>
    </xf>
    <xf numFmtId="174" fontId="101"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2" fillId="0" borderId="3" xfId="1" applyFont="1" applyBorder="1" applyAlignment="1">
      <alignment vertical="center"/>
    </xf>
    <xf numFmtId="174" fontId="102" fillId="0" borderId="0" xfId="1" applyNumberFormat="1" applyFont="1" applyAlignment="1">
      <alignment vertical="center"/>
    </xf>
    <xf numFmtId="43" fontId="3" fillId="0" borderId="0" xfId="1" applyNumberFormat="1" applyFont="1"/>
    <xf numFmtId="0" fontId="14" fillId="0" borderId="1" xfId="1" applyFont="1" applyBorder="1" applyAlignment="1">
      <alignment horizontal="left" vertical="center" wrapText="1"/>
    </xf>
    <xf numFmtId="0" fontId="106" fillId="0" borderId="0" xfId="1" applyFont="1"/>
    <xf numFmtId="0" fontId="101" fillId="0" borderId="0" xfId="1" applyFont="1"/>
    <xf numFmtId="0" fontId="101" fillId="3" borderId="0" xfId="1" applyFont="1" applyFill="1" applyAlignment="1">
      <alignment horizontal="left" vertical="center" wrapText="1"/>
    </xf>
    <xf numFmtId="0" fontId="101" fillId="3" borderId="0" xfId="1" applyFont="1" applyFill="1" applyAlignment="1">
      <alignment vertical="center"/>
    </xf>
    <xf numFmtId="0" fontId="101" fillId="0" borderId="0" xfId="1" applyFont="1" applyAlignment="1">
      <alignment vertical="top" wrapText="1"/>
    </xf>
    <xf numFmtId="0" fontId="101" fillId="3"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4" fillId="0" borderId="0" xfId="30" applyFont="1"/>
    <xf numFmtId="0" fontId="3" fillId="0" borderId="0" xfId="30"/>
    <xf numFmtId="0" fontId="6" fillId="0" borderId="0" xfId="30" applyFont="1" applyAlignment="1">
      <alignment horizontal="center"/>
    </xf>
    <xf numFmtId="0" fontId="34" fillId="0" borderId="0" xfId="30" applyFont="1"/>
    <xf numFmtId="167" fontId="8" fillId="0" borderId="0" xfId="30" applyNumberFormat="1" applyFont="1" applyAlignment="1">
      <alignment horizontal="center"/>
    </xf>
    <xf numFmtId="0" fontId="22" fillId="0" borderId="0" xfId="30" applyFont="1"/>
    <xf numFmtId="0" fontId="35" fillId="0" borderId="0" xfId="30" applyFont="1" applyAlignment="1">
      <alignment horizontal="center"/>
    </xf>
    <xf numFmtId="0" fontId="54" fillId="0" borderId="0" xfId="30" applyFont="1"/>
    <xf numFmtId="0" fontId="107" fillId="0" borderId="0" xfId="18" applyFont="1" applyProtection="1"/>
    <xf numFmtId="0" fontId="12" fillId="0" borderId="0" xfId="30" applyFont="1"/>
    <xf numFmtId="0" fontId="20" fillId="0" borderId="27" xfId="30" applyFont="1" applyBorder="1" applyAlignment="1">
      <alignment horizontal="center" vertical="center" wrapText="1"/>
    </xf>
    <xf numFmtId="0" fontId="12" fillId="0" borderId="27" xfId="30" applyFont="1" applyBorder="1" applyAlignment="1">
      <alignment horizontal="center" vertical="center" wrapText="1"/>
    </xf>
    <xf numFmtId="0" fontId="11" fillId="0" borderId="27"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right"/>
    </xf>
    <xf numFmtId="212" fontId="14" fillId="0" borderId="0" xfId="32" applyNumberFormat="1" applyFont="1" applyFill="1" applyBorder="1" applyAlignment="1">
      <alignment horizontal="center"/>
    </xf>
    <xf numFmtId="0" fontId="14" fillId="0" borderId="0" xfId="30" applyFont="1"/>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215" fontId="14" fillId="0" borderId="0" xfId="32" applyNumberFormat="1" applyFont="1" applyFill="1" applyBorder="1" applyAlignment="1">
      <alignment horizontal="right"/>
    </xf>
    <xf numFmtId="0" fontId="93" fillId="0" borderId="3" xfId="30" applyFont="1" applyBorder="1"/>
    <xf numFmtId="216" fontId="93"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3" fillId="0" borderId="0" xfId="30" applyFont="1"/>
    <xf numFmtId="1" fontId="12" fillId="0" borderId="0" xfId="30" applyNumberFormat="1" applyFont="1"/>
    <xf numFmtId="217" fontId="16" fillId="0" borderId="0" xfId="33" applyNumberFormat="1" applyFont="1" applyFill="1" applyBorder="1"/>
    <xf numFmtId="0" fontId="11" fillId="0" borderId="30" xfId="1" applyFont="1" applyBorder="1" applyAlignment="1">
      <alignment horizontal="center" vertical="center"/>
    </xf>
    <xf numFmtId="187" fontId="11" fillId="0" borderId="29" xfId="18" applyNumberFormat="1" applyFont="1" applyBorder="1" applyAlignment="1" applyProtection="1">
      <alignment horizontal="center"/>
    </xf>
    <xf numFmtId="0" fontId="12" fillId="0" borderId="27"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08" fillId="0" borderId="0" xfId="1" applyFont="1" applyAlignment="1">
      <alignment vertical="center"/>
    </xf>
    <xf numFmtId="0" fontId="37" fillId="0" borderId="0" xfId="1" applyFont="1" applyAlignment="1">
      <alignment horizontal="centerContinuous" vertical="center"/>
    </xf>
    <xf numFmtId="0" fontId="3" fillId="0" borderId="0" xfId="1" applyFont="1" applyAlignment="1">
      <alignment vertical="center"/>
    </xf>
    <xf numFmtId="0" fontId="3" fillId="0" borderId="0" xfId="1" applyFont="1" applyAlignment="1">
      <alignment horizontal="center" vertical="center"/>
    </xf>
    <xf numFmtId="0" fontId="98" fillId="0" borderId="27" xfId="1" applyFont="1" applyBorder="1" applyAlignment="1">
      <alignment horizontal="center" vertical="center" wrapText="1"/>
    </xf>
    <xf numFmtId="17" fontId="12" fillId="0" borderId="27" xfId="1" applyNumberFormat="1" applyFont="1" applyBorder="1" applyAlignment="1">
      <alignment horizontal="center" vertical="center" wrapText="1"/>
    </xf>
    <xf numFmtId="0" fontId="11" fillId="0" borderId="28" xfId="1" applyFont="1" applyBorder="1" applyAlignment="1">
      <alignment horizontal="center" vertical="center" wrapText="1"/>
    </xf>
    <xf numFmtId="0" fontId="102" fillId="0" borderId="0" xfId="1" applyFont="1" applyAlignment="1">
      <alignment horizontal="center" vertical="center" wrapText="1"/>
    </xf>
    <xf numFmtId="0" fontId="55" fillId="0" borderId="0" xfId="1" applyFont="1" applyAlignment="1">
      <alignment horizontal="center" vertical="center" wrapText="1"/>
    </xf>
    <xf numFmtId="0" fontId="19" fillId="0" borderId="0" xfId="1" applyFont="1" applyAlignment="1">
      <alignment horizontal="center" vertical="center" wrapText="1"/>
    </xf>
    <xf numFmtId="37" fontId="102" fillId="0" borderId="0" xfId="34" applyNumberFormat="1" applyFont="1" applyFill="1" applyBorder="1" applyAlignment="1">
      <alignment horizontal="center" vertical="center"/>
    </xf>
    <xf numFmtId="37" fontId="15" fillId="0" borderId="0" xfId="35" applyNumberFormat="1" applyFont="1" applyFill="1" applyBorder="1" applyAlignment="1">
      <alignment horizontal="center" vertical="center"/>
    </xf>
    <xf numFmtId="4" fontId="15" fillId="0" borderId="0" xfId="35" applyNumberFormat="1" applyFont="1" applyFill="1" applyBorder="1" applyAlignment="1">
      <alignment horizontal="center" vertical="center"/>
    </xf>
    <xf numFmtId="171" fontId="15" fillId="4" borderId="0" xfId="35" applyFont="1" applyFill="1" applyBorder="1" applyAlignment="1">
      <alignment horizontal="center" vertical="center"/>
    </xf>
    <xf numFmtId="37" fontId="101" fillId="0" borderId="0" xfId="34" applyNumberFormat="1" applyFont="1" applyFill="1" applyBorder="1" applyAlignment="1">
      <alignment horizontal="center" vertical="center"/>
    </xf>
    <xf numFmtId="37" fontId="14" fillId="0" borderId="0" xfId="35" applyNumberFormat="1" applyFont="1" applyFill="1" applyBorder="1" applyAlignment="1">
      <alignment horizontal="center" vertical="center"/>
    </xf>
    <xf numFmtId="171" fontId="14" fillId="0" borderId="0" xfId="35" applyFont="1" applyBorder="1" applyAlignment="1">
      <alignment horizontal="center" vertical="center"/>
    </xf>
    <xf numFmtId="171" fontId="14" fillId="4" borderId="0" xfId="35" applyFont="1" applyFill="1" applyBorder="1" applyAlignment="1">
      <alignment horizontal="center" vertical="center"/>
    </xf>
    <xf numFmtId="37" fontId="16" fillId="0" borderId="0" xfId="1" applyNumberFormat="1" applyFont="1"/>
    <xf numFmtId="0" fontId="15" fillId="0" borderId="0" xfId="1" applyFont="1" applyAlignment="1">
      <alignment horizontal="left" vertical="center"/>
    </xf>
    <xf numFmtId="171" fontId="15" fillId="0" borderId="0" xfId="35" applyFont="1" applyBorder="1" applyAlignment="1">
      <alignment horizontal="center" vertical="center"/>
    </xf>
    <xf numFmtId="171" fontId="19" fillId="0" borderId="0" xfId="35" applyFont="1" applyBorder="1" applyAlignment="1">
      <alignment horizontal="center" vertical="center"/>
    </xf>
    <xf numFmtId="37" fontId="19" fillId="0" borderId="0" xfId="1" applyNumberFormat="1" applyFont="1"/>
    <xf numFmtId="0" fontId="15" fillId="0" borderId="3" xfId="1" applyFont="1" applyBorder="1" applyAlignment="1">
      <alignment horizontal="left" vertical="center"/>
    </xf>
    <xf numFmtId="171" fontId="15" fillId="0" borderId="3" xfId="35" applyFont="1" applyFill="1" applyBorder="1" applyAlignment="1">
      <alignment horizontal="center" vertical="center"/>
    </xf>
    <xf numFmtId="171" fontId="109" fillId="0" borderId="0" xfId="35" applyFont="1" applyFill="1" applyBorder="1" applyAlignment="1">
      <alignment horizontal="center" vertical="center"/>
    </xf>
    <xf numFmtId="171" fontId="24" fillId="0" borderId="0" xfId="35" applyFont="1" applyBorder="1" applyAlignment="1">
      <alignment horizontal="center" vertical="center"/>
    </xf>
    <xf numFmtId="218" fontId="17" fillId="0" borderId="0" xfId="1" applyNumberFormat="1" applyFont="1" applyAlignment="1">
      <alignment vertical="center"/>
    </xf>
    <xf numFmtId="0" fontId="39" fillId="0" borderId="0" xfId="1" applyFont="1" applyAlignment="1">
      <alignment vertical="center"/>
    </xf>
    <xf numFmtId="0" fontId="110" fillId="0" borderId="0" xfId="36" applyFont="1" applyAlignment="1">
      <alignment horizontal="centerContinuous" vertical="center"/>
    </xf>
    <xf numFmtId="0" fontId="44" fillId="0" borderId="0" xfId="36" applyFont="1"/>
    <xf numFmtId="0" fontId="111" fillId="0" borderId="0" xfId="36" applyFont="1" applyAlignment="1">
      <alignment horizontal="centerContinuous" vertical="center"/>
    </xf>
    <xf numFmtId="0" fontId="6" fillId="0" borderId="0" xfId="36" applyFont="1" applyAlignment="1">
      <alignment horizontal="centerContinuous" vertical="center"/>
    </xf>
    <xf numFmtId="167" fontId="73" fillId="0" borderId="0" xfId="36" applyNumberFormat="1" applyFont="1" applyAlignment="1">
      <alignment horizontal="center"/>
    </xf>
    <xf numFmtId="0" fontId="59" fillId="0" borderId="0" xfId="36" applyFont="1" applyAlignment="1">
      <alignment horizontal="centerContinuous" vertical="center"/>
    </xf>
    <xf numFmtId="0" fontId="9" fillId="0" borderId="0" xfId="36" applyFont="1" applyAlignment="1">
      <alignment horizontal="centerContinuous" vertical="center"/>
    </xf>
    <xf numFmtId="0" fontId="11" fillId="0" borderId="6" xfId="36" applyFont="1" applyBorder="1" applyAlignment="1">
      <alignment horizontal="center" vertical="center"/>
    </xf>
    <xf numFmtId="0" fontId="11" fillId="0" borderId="6" xfId="36" applyFont="1" applyBorder="1" applyAlignment="1">
      <alignment horizontal="center" vertical="center" wrapText="1"/>
    </xf>
    <xf numFmtId="0" fontId="11" fillId="0" borderId="40" xfId="36" applyFont="1" applyBorder="1" applyAlignment="1">
      <alignment horizontal="center" vertical="center"/>
    </xf>
    <xf numFmtId="0" fontId="11" fillId="0" borderId="34" xfId="36" applyFont="1" applyBorder="1" applyAlignment="1">
      <alignment horizontal="center" vertical="center"/>
    </xf>
    <xf numFmtId="0" fontId="11" fillId="0" borderId="41" xfId="36" applyFont="1" applyBorder="1" applyAlignment="1">
      <alignment horizontal="center" vertical="center"/>
    </xf>
    <xf numFmtId="0" fontId="11" fillId="0" borderId="15" xfId="36" applyFont="1" applyBorder="1" applyAlignment="1">
      <alignment horizontal="center" vertical="center"/>
    </xf>
    <xf numFmtId="0" fontId="11" fillId="0" borderId="15" xfId="36" applyFont="1" applyBorder="1" applyAlignment="1">
      <alignment horizontal="center" vertical="center" wrapText="1"/>
    </xf>
    <xf numFmtId="0" fontId="11" fillId="0" borderId="42" xfId="36" applyFont="1" applyBorder="1" applyAlignment="1">
      <alignment horizontal="center" vertical="center"/>
    </xf>
    <xf numFmtId="0" fontId="11" fillId="0" borderId="4" xfId="36" applyFont="1" applyBorder="1" applyAlignment="1">
      <alignment horizontal="center" vertical="center"/>
    </xf>
    <xf numFmtId="0" fontId="11" fillId="0" borderId="43" xfId="36" applyFont="1" applyBorder="1" applyAlignment="1">
      <alignment horizontal="center" vertical="center"/>
    </xf>
    <xf numFmtId="0" fontId="14" fillId="0" borderId="0" xfId="36" applyFont="1"/>
    <xf numFmtId="0" fontId="3" fillId="0" borderId="44" xfId="1" applyBorder="1"/>
    <xf numFmtId="0" fontId="34"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2"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2" xfId="1" applyFont="1" applyBorder="1" applyAlignment="1">
      <alignment horizontal="centerContinuous" vertical="center" wrapText="1"/>
    </xf>
    <xf numFmtId="0" fontId="12"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1" xfId="1" applyFont="1" applyBorder="1" applyAlignment="1">
      <alignment horizontal="center" vertical="center"/>
    </xf>
    <xf numFmtId="0" fontId="12" fillId="0" borderId="31" xfId="1" applyFont="1" applyBorder="1" applyAlignment="1">
      <alignment horizontal="center" vertical="center"/>
    </xf>
    <xf numFmtId="0" fontId="112" fillId="0" borderId="0" xfId="1" applyFont="1" applyAlignment="1">
      <alignment horizontal="center" vertical="top"/>
    </xf>
    <xf numFmtId="0" fontId="112" fillId="0" borderId="0" xfId="1" applyFont="1" applyAlignment="1">
      <alignment horizontal="center" vertical="center"/>
    </xf>
    <xf numFmtId="0" fontId="64" fillId="0" borderId="0" xfId="1" applyFont="1" applyAlignment="1">
      <alignment vertical="center"/>
    </xf>
    <xf numFmtId="0" fontId="113" fillId="0" borderId="0" xfId="1" applyFont="1" applyAlignment="1">
      <alignment vertical="center"/>
    </xf>
    <xf numFmtId="0" fontId="61" fillId="0" borderId="0" xfId="1" applyFont="1" applyAlignment="1">
      <alignment horizontal="center" vertical="center"/>
    </xf>
    <xf numFmtId="174" fontId="114" fillId="0" borderId="0" xfId="37" applyNumberFormat="1" applyFont="1" applyFill="1" applyBorder="1" applyAlignment="1" applyProtection="1">
      <alignment vertical="center"/>
      <protection hidden="1"/>
    </xf>
    <xf numFmtId="3" fontId="115" fillId="0" borderId="0" xfId="38" applyNumberFormat="1" applyFont="1" applyFill="1" applyBorder="1" applyAlignment="1" applyProtection="1">
      <alignment vertical="center"/>
    </xf>
    <xf numFmtId="0" fontId="115" fillId="0" borderId="0" xfId="1" applyFont="1" applyAlignment="1" applyProtection="1">
      <alignment vertical="center"/>
      <protection hidden="1"/>
    </xf>
    <xf numFmtId="3" fontId="15" fillId="0" borderId="0" xfId="38"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8"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1" fillId="0" borderId="0" xfId="1" applyFont="1"/>
    <xf numFmtId="3" fontId="61" fillId="0" borderId="0" xfId="38" applyNumberFormat="1" applyFont="1" applyFill="1" applyBorder="1" applyAlignment="1" applyProtection="1">
      <alignment vertical="center"/>
    </xf>
    <xf numFmtId="0" fontId="104" fillId="0" borderId="0" xfId="1" applyFont="1" applyAlignment="1">
      <alignment horizontal="centerContinuous"/>
    </xf>
    <xf numFmtId="0" fontId="103" fillId="0" borderId="0" xfId="1" applyFont="1" applyAlignment="1">
      <alignment horizontal="centerContinuous"/>
    </xf>
    <xf numFmtId="0" fontId="3" fillId="0" borderId="0" xfId="1" applyFont="1" applyAlignment="1">
      <alignment horizontal="center"/>
    </xf>
    <xf numFmtId="0" fontId="98" fillId="0" borderId="1" xfId="1" applyFont="1" applyBorder="1" applyAlignment="1">
      <alignment horizontal="center" vertical="center" wrapText="1"/>
    </xf>
    <xf numFmtId="0" fontId="98" fillId="0" borderId="2" xfId="1" applyFont="1" applyBorder="1" applyAlignment="1">
      <alignment horizontal="center"/>
    </xf>
    <xf numFmtId="0" fontId="98"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100" fillId="0" borderId="0" xfId="1" applyFont="1" applyAlignment="1">
      <alignment horizontal="center"/>
    </xf>
    <xf numFmtId="0" fontId="98" fillId="0" borderId="0" xfId="1" applyFont="1" applyAlignment="1">
      <alignment horizontal="center" vertical="center"/>
    </xf>
    <xf numFmtId="9" fontId="11" fillId="0" borderId="0" xfId="27" applyNumberFormat="1" applyFont="1" applyAlignment="1">
      <alignment horizontal="center" vertical="center" wrapText="1"/>
    </xf>
    <xf numFmtId="0" fontId="98" fillId="0" borderId="2" xfId="1" applyFont="1" applyBorder="1" applyAlignment="1">
      <alignment horizontal="center" vertical="center"/>
    </xf>
    <xf numFmtId="0" fontId="98"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98" fillId="0" borderId="3" xfId="1" applyFont="1" applyBorder="1" applyAlignment="1">
      <alignment horizontal="center" vertical="center" wrapText="1"/>
    </xf>
    <xf numFmtId="37" fontId="101" fillId="0" borderId="0" xfId="1" applyNumberFormat="1" applyFont="1"/>
    <xf numFmtId="171" fontId="101" fillId="0" borderId="0" xfId="1" applyNumberFormat="1" applyFont="1" applyAlignment="1">
      <alignment horizontal="center" vertical="center"/>
    </xf>
    <xf numFmtId="171" fontId="102" fillId="0" borderId="0" xfId="1" applyNumberFormat="1" applyFont="1" applyAlignment="1">
      <alignment horizontal="center" vertical="center"/>
    </xf>
    <xf numFmtId="0" fontId="14" fillId="0" borderId="0" xfId="39" applyFont="1" applyAlignment="1">
      <alignment vertical="center"/>
    </xf>
    <xf numFmtId="2" fontId="3" fillId="0" borderId="0" xfId="1" applyNumberFormat="1" applyFont="1"/>
    <xf numFmtId="171" fontId="102" fillId="0" borderId="3" xfId="1" applyNumberFormat="1" applyFont="1" applyBorder="1" applyAlignment="1">
      <alignment horizontal="center" vertical="center"/>
    </xf>
    <xf numFmtId="3" fontId="102" fillId="0" borderId="3" xfId="1" applyNumberFormat="1" applyFont="1" applyBorder="1" applyAlignment="1">
      <alignment vertical="center"/>
    </xf>
    <xf numFmtId="2" fontId="117" fillId="0" borderId="0" xfId="27" applyNumberFormat="1" applyFont="1" applyAlignment="1">
      <alignment horizontal="right"/>
    </xf>
    <xf numFmtId="219" fontId="102"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20" fontId="14" fillId="0" borderId="0" xfId="1" applyNumberFormat="1" applyFont="1"/>
    <xf numFmtId="0" fontId="118" fillId="0" borderId="0" xfId="1" applyFont="1" applyAlignment="1">
      <alignment vertical="center"/>
    </xf>
    <xf numFmtId="221" fontId="12" fillId="0" borderId="0" xfId="40" applyNumberFormat="1" applyFont="1" applyBorder="1"/>
    <xf numFmtId="171" fontId="14" fillId="0" borderId="0" xfId="41" applyNumberFormat="1" applyFont="1" applyBorder="1" applyAlignment="1">
      <alignment horizontal="right" vertical="center"/>
    </xf>
    <xf numFmtId="171" fontId="15" fillId="0" borderId="0" xfId="41" applyNumberFormat="1" applyFont="1" applyBorder="1" applyAlignment="1">
      <alignment horizontal="right" vertical="center"/>
    </xf>
    <xf numFmtId="222" fontId="14" fillId="0" borderId="0" xfId="41" applyNumberFormat="1" applyFont="1" applyBorder="1" applyAlignment="1">
      <alignment horizontal="right" vertical="center"/>
    </xf>
    <xf numFmtId="222" fontId="14" fillId="0" borderId="0" xfId="1" applyNumberFormat="1" applyFont="1" applyAlignment="1">
      <alignment vertical="center"/>
    </xf>
    <xf numFmtId="171" fontId="15" fillId="0" borderId="3" xfId="41" applyNumberFormat="1" applyFont="1" applyBorder="1" applyAlignment="1">
      <alignment horizontal="right"/>
    </xf>
    <xf numFmtId="222" fontId="15" fillId="0" borderId="0" xfId="41"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3"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7" xfId="1" applyFont="1" applyBorder="1" applyAlignment="1" applyProtection="1">
      <alignment horizontal="centerContinuous" vertical="center"/>
      <protection locked="0"/>
    </xf>
    <xf numFmtId="0" fontId="11" fillId="0" borderId="27"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5" fillId="0" borderId="0" xfId="1" applyFont="1" applyAlignment="1" applyProtection="1">
      <alignment horizontal="center" vertical="center"/>
      <protection locked="0"/>
    </xf>
    <xf numFmtId="0" fontId="55" fillId="0" borderId="0" xfId="1" applyFont="1" applyAlignment="1" applyProtection="1">
      <alignment vertical="center"/>
      <protection locked="0"/>
    </xf>
    <xf numFmtId="0" fontId="64" fillId="0" borderId="0" xfId="1" applyFont="1" applyAlignment="1" applyProtection="1">
      <alignment vertical="center"/>
      <protection locked="0"/>
    </xf>
    <xf numFmtId="223" fontId="14" fillId="0" borderId="0" xfId="42" applyNumberFormat="1" applyFont="1" applyFill="1" applyBorder="1" applyAlignment="1" applyProtection="1">
      <alignment horizontal="left" vertical="center"/>
      <protection locked="0"/>
    </xf>
    <xf numFmtId="223" fontId="15" fillId="0" borderId="0" xfId="42"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2" applyNumberFormat="1" applyFont="1" applyFill="1" applyBorder="1" applyAlignment="1" applyProtection="1">
      <alignment horizontal="left" vertical="center"/>
      <protection locked="0"/>
    </xf>
    <xf numFmtId="223" fontId="15" fillId="0" borderId="3" xfId="42"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2" applyNumberFormat="1" applyFont="1" applyFill="1" applyBorder="1" applyAlignment="1" applyProtection="1">
      <alignment horizontal="left" vertical="center"/>
      <protection locked="0"/>
    </xf>
    <xf numFmtId="174" fontId="14" fillId="0" borderId="0" xfId="1" applyNumberFormat="1" applyFont="1" applyAlignment="1" applyProtection="1">
      <alignment vertical="center"/>
      <protection locked="0"/>
    </xf>
    <xf numFmtId="174" fontId="14" fillId="0" borderId="0" xfId="10" applyNumberFormat="1" applyFont="1" applyFill="1" applyAlignment="1" applyProtection="1">
      <alignment vertical="center"/>
      <protection locked="0"/>
    </xf>
    <xf numFmtId="43" fontId="14" fillId="0" borderId="0" xfId="1" applyNumberFormat="1" applyFont="1" applyAlignment="1" applyProtection="1">
      <alignment vertical="center"/>
      <protection locked="0"/>
    </xf>
    <xf numFmtId="223" fontId="12" fillId="0" borderId="0" xfId="1" applyNumberFormat="1" applyFont="1" applyAlignment="1" applyProtection="1">
      <alignment vertical="center"/>
      <protection locked="0"/>
    </xf>
    <xf numFmtId="220" fontId="72" fillId="0" borderId="0" xfId="1" applyNumberFormat="1" applyFont="1"/>
    <xf numFmtId="195" fontId="119" fillId="0" borderId="0" xfId="1" applyNumberFormat="1" applyFont="1"/>
    <xf numFmtId="171" fontId="14" fillId="0" borderId="0" xfId="43" applyNumberFormat="1" applyFont="1" applyFill="1" applyBorder="1" applyAlignment="1">
      <alignment horizontal="right" vertical="center"/>
    </xf>
    <xf numFmtId="171" fontId="15" fillId="0" borderId="0" xfId="43"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0" fillId="0" borderId="0" xfId="1" applyFont="1"/>
    <xf numFmtId="0" fontId="121" fillId="0" borderId="0" xfId="44" applyFont="1" applyAlignment="1">
      <alignment horizontal="centerContinuous" vertical="top" wrapText="1"/>
    </xf>
    <xf numFmtId="0" fontId="122" fillId="0" borderId="0" xfId="44" applyFont="1" applyAlignment="1">
      <alignment horizontal="centerContinuous"/>
    </xf>
    <xf numFmtId="0" fontId="122" fillId="0" borderId="0" xfId="44" applyFont="1"/>
    <xf numFmtId="0" fontId="6" fillId="0" borderId="0" xfId="44" applyFont="1" applyAlignment="1">
      <alignment horizontal="center" vertical="center" wrapText="1"/>
    </xf>
    <xf numFmtId="0" fontId="111" fillId="0" borderId="0" xfId="44" applyFont="1"/>
    <xf numFmtId="167" fontId="8" fillId="0" borderId="0" xfId="44" applyNumberFormat="1" applyFont="1" applyAlignment="1">
      <alignment horizontal="centerContinuous" vertical="center" wrapText="1"/>
    </xf>
    <xf numFmtId="0" fontId="73" fillId="0" borderId="0" xfId="44" applyFont="1" applyAlignment="1">
      <alignment horizontal="centerContinuous" vertical="top" wrapText="1"/>
    </xf>
    <xf numFmtId="177" fontId="121" fillId="0" borderId="0" xfId="44" applyNumberFormat="1" applyFont="1" applyAlignment="1">
      <alignment horizontal="center"/>
    </xf>
    <xf numFmtId="0" fontId="122" fillId="0" borderId="0" xfId="44" applyFont="1" applyAlignment="1">
      <alignment horizontal="center"/>
    </xf>
    <xf numFmtId="0" fontId="3" fillId="0" borderId="0" xfId="44"/>
    <xf numFmtId="0" fontId="3" fillId="0" borderId="3" xfId="44" applyBorder="1"/>
    <xf numFmtId="0" fontId="11" fillId="0" borderId="1" xfId="44" applyFont="1" applyBorder="1" applyAlignment="1">
      <alignment horizontal="center" vertical="center" wrapText="1"/>
    </xf>
    <xf numFmtId="0" fontId="11" fillId="0" borderId="5" xfId="44" applyFont="1" applyBorder="1" applyAlignment="1">
      <alignment horizontal="centerContinuous" vertical="center"/>
    </xf>
    <xf numFmtId="0" fontId="12" fillId="0" borderId="0" xfId="44" applyFont="1"/>
    <xf numFmtId="0" fontId="11" fillId="0" borderId="0" xfId="44" applyFont="1" applyAlignment="1">
      <alignment horizontal="center" vertical="center" wrapText="1"/>
    </xf>
    <xf numFmtId="0" fontId="12" fillId="0" borderId="28" xfId="44" applyFont="1" applyBorder="1" applyAlignment="1">
      <alignment horizontal="center" vertical="center" wrapText="1"/>
    </xf>
    <xf numFmtId="0" fontId="11" fillId="0" borderId="2" xfId="44" applyFont="1" applyBorder="1" applyAlignment="1">
      <alignment horizontal="center" vertical="center" wrapText="1"/>
    </xf>
    <xf numFmtId="0" fontId="12" fillId="0" borderId="4" xfId="44" applyFont="1" applyBorder="1" applyAlignment="1">
      <alignment horizontal="center" vertical="center" wrapText="1"/>
    </xf>
    <xf numFmtId="0" fontId="11" fillId="0" borderId="4" xfId="44" applyFont="1" applyBorder="1" applyAlignment="1">
      <alignment horizontal="center" vertical="center" wrapText="1"/>
    </xf>
    <xf numFmtId="0" fontId="123" fillId="0" borderId="0" xfId="44" applyFont="1" applyAlignment="1">
      <alignment horizontal="center" vertical="center" wrapText="1"/>
    </xf>
    <xf numFmtId="0" fontId="14" fillId="0" borderId="0" xfId="44" applyFont="1" applyAlignment="1">
      <alignment horizontal="center" vertical="center"/>
    </xf>
    <xf numFmtId="0" fontId="14" fillId="0" borderId="0" xfId="45" applyFont="1" applyAlignment="1">
      <alignment horizontal="left" vertical="center" wrapText="1"/>
    </xf>
    <xf numFmtId="2" fontId="14" fillId="0" borderId="0" xfId="40" applyNumberFormat="1" applyFont="1" applyFill="1" applyBorder="1" applyAlignment="1">
      <alignment horizontal="center" vertical="center"/>
    </xf>
    <xf numFmtId="2" fontId="15" fillId="0" borderId="0" xfId="40" applyNumberFormat="1" applyFont="1" applyFill="1" applyBorder="1" applyAlignment="1">
      <alignment horizontal="center" vertical="center"/>
    </xf>
    <xf numFmtId="0" fontId="124" fillId="0" borderId="0" xfId="44" applyFont="1" applyAlignment="1">
      <alignment vertical="center"/>
    </xf>
    <xf numFmtId="0" fontId="14" fillId="0" borderId="0" xfId="45" applyFont="1" applyAlignment="1">
      <alignment vertical="center"/>
    </xf>
    <xf numFmtId="0" fontId="15" fillId="0" borderId="0" xfId="44" applyFont="1" applyAlignment="1">
      <alignment horizontal="left" vertical="center"/>
    </xf>
    <xf numFmtId="0" fontId="19" fillId="0" borderId="3" xfId="44" applyFont="1" applyBorder="1" applyAlignment="1">
      <alignment horizontal="left" vertical="center" wrapText="1"/>
    </xf>
    <xf numFmtId="171" fontId="16" fillId="0" borderId="3" xfId="46" applyFont="1" applyBorder="1" applyAlignment="1">
      <alignment horizontal="center"/>
    </xf>
    <xf numFmtId="0" fontId="19" fillId="0" borderId="0" xfId="44" applyFont="1"/>
    <xf numFmtId="171" fontId="19" fillId="0" borderId="0" xfId="46" applyFont="1" applyBorder="1" applyAlignment="1">
      <alignment horizontal="center"/>
    </xf>
    <xf numFmtId="0" fontId="16" fillId="0" borderId="0" xfId="44" applyFont="1"/>
    <xf numFmtId="0" fontId="14" fillId="0" borderId="0" xfId="44" applyFont="1" applyAlignment="1">
      <alignment horizontal="left" wrapText="1"/>
    </xf>
    <xf numFmtId="0" fontId="16" fillId="0" borderId="0" xfId="44" applyFont="1" applyAlignment="1">
      <alignment horizontal="left"/>
    </xf>
    <xf numFmtId="0" fontId="3" fillId="0" borderId="0" xfId="44" applyAlignment="1">
      <alignment horizontal="left"/>
    </xf>
    <xf numFmtId="0" fontId="14" fillId="0" borderId="0" xfId="44" applyFont="1"/>
    <xf numFmtId="43" fontId="14" fillId="0" borderId="0" xfId="47" applyFont="1" applyFill="1" applyBorder="1" applyAlignment="1">
      <alignment vertical="center"/>
    </xf>
    <xf numFmtId="0" fontId="126" fillId="2" borderId="0" xfId="48" applyFont="1" applyFill="1"/>
    <xf numFmtId="0" fontId="6" fillId="2" borderId="0" xfId="48" applyFont="1" applyFill="1" applyAlignment="1">
      <alignment horizontal="center"/>
    </xf>
    <xf numFmtId="0" fontId="127" fillId="2" borderId="0" xfId="48" applyFont="1" applyFill="1"/>
    <xf numFmtId="0" fontId="128" fillId="2" borderId="0" xfId="48" applyFont="1" applyFill="1"/>
    <xf numFmtId="14" fontId="8" fillId="0" borderId="0" xfId="1" applyNumberFormat="1" applyFont="1" applyAlignment="1">
      <alignment horizontal="centerContinuous" vertical="center"/>
    </xf>
    <xf numFmtId="0" fontId="40" fillId="2" borderId="0" xfId="48" applyFont="1" applyFill="1" applyAlignment="1">
      <alignment horizontal="center" vertical="center"/>
    </xf>
    <xf numFmtId="0" fontId="74" fillId="2" borderId="1" xfId="48" applyFont="1" applyFill="1" applyBorder="1" applyAlignment="1">
      <alignment horizontal="center" vertical="center"/>
    </xf>
    <xf numFmtId="0" fontId="122" fillId="2" borderId="1" xfId="48" applyFont="1" applyFill="1" applyBorder="1" applyAlignment="1">
      <alignment horizontal="center" vertical="center"/>
    </xf>
    <xf numFmtId="0" fontId="129" fillId="2" borderId="1" xfId="48" applyFont="1" applyFill="1" applyBorder="1" applyAlignment="1">
      <alignment horizontal="center" vertical="center" wrapText="1"/>
    </xf>
    <xf numFmtId="0" fontId="74" fillId="2" borderId="2" xfId="48" applyFont="1" applyFill="1" applyBorder="1" applyAlignment="1">
      <alignment horizontal="center" vertical="center"/>
    </xf>
    <xf numFmtId="0" fontId="122" fillId="2" borderId="2" xfId="48" applyFont="1" applyFill="1" applyBorder="1" applyAlignment="1">
      <alignment horizontal="center" vertical="center"/>
    </xf>
    <xf numFmtId="0" fontId="129" fillId="2" borderId="2" xfId="48" applyFont="1" applyFill="1" applyBorder="1" applyAlignment="1">
      <alignment horizontal="center" vertical="center"/>
    </xf>
    <xf numFmtId="0" fontId="130" fillId="2" borderId="2" xfId="48" applyFont="1" applyFill="1" applyBorder="1" applyAlignment="1">
      <alignment horizontal="center" vertical="center" wrapText="1"/>
    </xf>
    <xf numFmtId="0" fontId="129" fillId="2" borderId="2" xfId="48" applyFont="1" applyFill="1" applyBorder="1" applyAlignment="1">
      <alignment horizontal="center" vertical="center" wrapText="1"/>
    </xf>
    <xf numFmtId="0" fontId="129" fillId="2" borderId="2" xfId="48" applyFont="1" applyFill="1" applyBorder="1" applyAlignment="1">
      <alignment horizontal="center" vertical="center" wrapText="1"/>
    </xf>
    <xf numFmtId="0" fontId="131" fillId="2" borderId="0" xfId="48" applyFont="1" applyFill="1" applyAlignment="1">
      <alignment vertical="center"/>
    </xf>
    <xf numFmtId="0" fontId="131" fillId="2" borderId="0" xfId="48" applyFont="1" applyFill="1" applyAlignment="1">
      <alignment horizontal="center" vertical="center"/>
    </xf>
    <xf numFmtId="0" fontId="131" fillId="2" borderId="0" xfId="48" applyFont="1" applyFill="1" applyAlignment="1">
      <alignment horizontal="center" vertical="center" wrapText="1"/>
    </xf>
    <xf numFmtId="0" fontId="132" fillId="2" borderId="0" xfId="48"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101" fillId="2" borderId="0" xfId="48" applyNumberFormat="1" applyFont="1" applyFill="1"/>
    <xf numFmtId="0" fontId="101" fillId="2" borderId="0" xfId="48"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100" fillId="2" borderId="0" xfId="48" applyFont="1" applyFill="1"/>
    <xf numFmtId="2" fontId="15" fillId="0" borderId="36" xfId="1" applyNumberFormat="1" applyFont="1" applyBorder="1" applyAlignment="1">
      <alignment horizontal="center"/>
    </xf>
    <xf numFmtId="2" fontId="15" fillId="0" borderId="32" xfId="1" applyNumberFormat="1" applyFont="1" applyBorder="1" applyAlignment="1">
      <alignment horizontal="center"/>
    </xf>
    <xf numFmtId="227" fontId="3" fillId="0" borderId="0" xfId="1" applyNumberFormat="1"/>
    <xf numFmtId="2" fontId="14" fillId="0" borderId="37" xfId="1" applyNumberFormat="1" applyFont="1" applyBorder="1" applyAlignment="1">
      <alignment horizontal="center"/>
    </xf>
    <xf numFmtId="228" fontId="3" fillId="0" borderId="0" xfId="1" applyNumberFormat="1"/>
    <xf numFmtId="2" fontId="15" fillId="0" borderId="38" xfId="10" applyNumberFormat="1" applyFont="1" applyBorder="1" applyAlignment="1">
      <alignment horizontal="center"/>
    </xf>
    <xf numFmtId="2" fontId="15" fillId="0" borderId="31" xfId="10" applyNumberFormat="1" applyFont="1" applyBorder="1" applyAlignment="1">
      <alignment horizontal="center"/>
    </xf>
    <xf numFmtId="0" fontId="14" fillId="0" borderId="0" xfId="10" applyNumberFormat="1" applyFont="1" applyBorder="1"/>
    <xf numFmtId="174" fontId="70" fillId="0" borderId="0" xfId="1" applyNumberFormat="1" applyFont="1" applyAlignment="1">
      <alignment vertical="center"/>
    </xf>
    <xf numFmtId="0" fontId="4" fillId="0" borderId="0" xfId="49" applyFont="1" applyAlignment="1">
      <alignment vertical="center"/>
    </xf>
    <xf numFmtId="0" fontId="37" fillId="0" borderId="0" xfId="49" applyFont="1"/>
    <xf numFmtId="0" fontId="6" fillId="0" borderId="0" xfId="49" applyFont="1" applyAlignment="1">
      <alignment horizontal="center"/>
    </xf>
    <xf numFmtId="0" fontId="133" fillId="0" borderId="0" xfId="49" applyFont="1"/>
    <xf numFmtId="167" fontId="8" fillId="0" borderId="0" xfId="49" applyNumberFormat="1" applyFont="1" applyAlignment="1">
      <alignment horizontal="center"/>
    </xf>
    <xf numFmtId="0" fontId="35" fillId="0" borderId="0" xfId="49" applyFont="1" applyAlignment="1">
      <alignment horizontal="center"/>
    </xf>
    <xf numFmtId="0" fontId="3" fillId="0" borderId="3" xfId="49" applyBorder="1"/>
    <xf numFmtId="229" fontId="16" fillId="0" borderId="3" xfId="49" applyNumberFormat="1" applyFont="1" applyBorder="1"/>
    <xf numFmtId="0" fontId="3" fillId="0" borderId="0" xfId="49"/>
    <xf numFmtId="0" fontId="11" fillId="0" borderId="1" xfId="49" applyFont="1" applyBorder="1" applyAlignment="1">
      <alignment horizontal="center" vertical="center" wrapText="1"/>
    </xf>
    <xf numFmtId="0" fontId="11" fillId="0" borderId="27" xfId="49" applyFont="1" applyBorder="1" applyAlignment="1">
      <alignment horizontal="center" vertical="center"/>
    </xf>
    <xf numFmtId="0" fontId="11" fillId="0" borderId="1" xfId="49" applyFont="1" applyBorder="1" applyAlignment="1">
      <alignment horizontal="center" vertical="center"/>
    </xf>
    <xf numFmtId="0" fontId="12" fillId="0" borderId="0" xfId="49" applyFont="1"/>
    <xf numFmtId="0" fontId="11" fillId="0" borderId="2" xfId="49" applyFont="1" applyBorder="1" applyAlignment="1">
      <alignment horizontal="center" vertical="center" wrapText="1"/>
    </xf>
    <xf numFmtId="0" fontId="11" fillId="0" borderId="2" xfId="49" quotePrefix="1" applyFont="1" applyBorder="1" applyAlignment="1">
      <alignment horizontal="center"/>
    </xf>
    <xf numFmtId="0" fontId="134" fillId="0" borderId="0" xfId="49" applyFont="1" applyAlignment="1">
      <alignment horizontal="center" vertical="center" wrapText="1"/>
    </xf>
    <xf numFmtId="0" fontId="119" fillId="0" borderId="0" xfId="49" quotePrefix="1" applyFont="1" applyAlignment="1">
      <alignment horizontal="center"/>
    </xf>
    <xf numFmtId="0" fontId="72" fillId="0" borderId="0" xfId="49" applyFont="1"/>
    <xf numFmtId="0" fontId="14" fillId="0" borderId="0" xfId="49" applyFont="1" applyAlignment="1">
      <alignment vertical="center"/>
    </xf>
    <xf numFmtId="229" fontId="14" fillId="0" borderId="0" xfId="50" applyNumberFormat="1" applyFont="1" applyBorder="1" applyAlignment="1">
      <alignment horizontal="right"/>
    </xf>
    <xf numFmtId="0" fontId="14" fillId="0" borderId="0" xfId="49" applyFont="1"/>
    <xf numFmtId="0" fontId="15" fillId="0" borderId="3" xfId="49" applyFont="1" applyBorder="1" applyAlignment="1">
      <alignment vertical="center"/>
    </xf>
    <xf numFmtId="229" fontId="15" fillId="0" borderId="3" xfId="50" applyNumberFormat="1" applyFont="1" applyBorder="1" applyAlignment="1">
      <alignment horizontal="right"/>
    </xf>
    <xf numFmtId="0" fontId="17" fillId="0" borderId="0" xfId="49" applyFont="1"/>
    <xf numFmtId="2" fontId="14" fillId="0" borderId="0" xfId="49" applyNumberFormat="1" applyFont="1"/>
    <xf numFmtId="0" fontId="118" fillId="0" borderId="0" xfId="49" applyFont="1" applyAlignment="1">
      <alignment vertical="center"/>
    </xf>
    <xf numFmtId="43" fontId="12" fillId="2" borderId="0" xfId="37" applyFont="1" applyFill="1"/>
    <xf numFmtId="43" fontId="12" fillId="0" borderId="0" xfId="37" applyFont="1" applyFill="1"/>
    <xf numFmtId="167" fontId="8" fillId="2" borderId="0" xfId="37" applyNumberFormat="1" applyFont="1" applyFill="1" applyBorder="1" applyAlignment="1">
      <alignment horizontal="center"/>
    </xf>
    <xf numFmtId="43" fontId="12" fillId="2" borderId="0" xfId="37" applyFont="1" applyFill="1" applyBorder="1"/>
    <xf numFmtId="230" fontId="11" fillId="2" borderId="0" xfId="37" applyNumberFormat="1" applyFont="1" applyFill="1" applyBorder="1"/>
    <xf numFmtId="43" fontId="11" fillId="2" borderId="6" xfId="37"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7" applyFont="1" applyFill="1" applyBorder="1" applyAlignment="1">
      <alignment horizontal="center" vertical="center" wrapText="1"/>
    </xf>
    <xf numFmtId="43" fontId="11" fillId="2" borderId="46" xfId="37" applyFont="1" applyFill="1" applyBorder="1" applyAlignment="1">
      <alignment horizontal="center" vertical="center" wrapText="1"/>
    </xf>
    <xf numFmtId="43" fontId="11" fillId="2" borderId="4" xfId="37" applyFont="1" applyFill="1" applyBorder="1" applyAlignment="1">
      <alignment horizontal="center" vertical="center" wrapText="1"/>
    </xf>
    <xf numFmtId="43" fontId="11" fillId="2" borderId="47" xfId="37" applyFont="1" applyFill="1" applyBorder="1" applyAlignment="1">
      <alignment horizontal="center" vertical="center" wrapText="1"/>
    </xf>
    <xf numFmtId="43" fontId="14" fillId="0" borderId="0" xfId="37" applyFont="1" applyFill="1"/>
    <xf numFmtId="43" fontId="15" fillId="2" borderId="13" xfId="37" applyFont="1" applyFill="1" applyBorder="1"/>
    <xf numFmtId="174" fontId="15" fillId="2" borderId="7" xfId="37" applyNumberFormat="1" applyFont="1" applyFill="1" applyBorder="1"/>
    <xf numFmtId="174" fontId="15" fillId="2" borderId="8" xfId="37" applyNumberFormat="1" applyFont="1" applyFill="1" applyBorder="1"/>
    <xf numFmtId="174" fontId="15" fillId="2" borderId="9" xfId="37" applyNumberFormat="1" applyFont="1" applyFill="1" applyBorder="1"/>
    <xf numFmtId="174" fontId="14" fillId="0" borderId="0" xfId="37" applyNumberFormat="1" applyFont="1" applyFill="1"/>
    <xf numFmtId="43" fontId="14" fillId="2" borderId="48" xfId="37" applyFont="1" applyFill="1" applyBorder="1"/>
    <xf numFmtId="174" fontId="14" fillId="2" borderId="49" xfId="37" applyNumberFormat="1" applyFont="1" applyFill="1" applyBorder="1"/>
    <xf numFmtId="174" fontId="14" fillId="2" borderId="28" xfId="37" applyNumberFormat="1" applyFont="1" applyFill="1" applyBorder="1"/>
    <xf numFmtId="174" fontId="14" fillId="2" borderId="0" xfId="37" applyNumberFormat="1" applyFont="1" applyFill="1" applyBorder="1"/>
    <xf numFmtId="174" fontId="14" fillId="2" borderId="50" xfId="37" applyNumberFormat="1" applyFont="1" applyFill="1" applyBorder="1"/>
    <xf numFmtId="43" fontId="15" fillId="2" borderId="13" xfId="37" applyFont="1" applyFill="1" applyBorder="1" applyAlignment="1"/>
    <xf numFmtId="174" fontId="15" fillId="2" borderId="7" xfId="37" applyNumberFormat="1" applyFont="1" applyFill="1" applyBorder="1" applyAlignment="1"/>
    <xf numFmtId="174" fontId="15" fillId="2" borderId="8" xfId="37" applyNumberFormat="1" applyFont="1" applyFill="1" applyBorder="1" applyAlignment="1"/>
    <xf numFmtId="174" fontId="15" fillId="2" borderId="9" xfId="37" applyNumberFormat="1" applyFont="1" applyFill="1" applyBorder="1" applyAlignment="1"/>
    <xf numFmtId="174" fontId="14" fillId="2" borderId="10" xfId="37" applyNumberFormat="1" applyFont="1" applyFill="1" applyBorder="1"/>
    <xf numFmtId="174" fontId="14" fillId="2" borderId="11" xfId="37" applyNumberFormat="1" applyFont="1" applyFill="1" applyBorder="1"/>
    <xf numFmtId="43" fontId="14" fillId="2" borderId="12" xfId="37" applyFont="1" applyFill="1" applyBorder="1"/>
    <xf numFmtId="174" fontId="14" fillId="2" borderId="46" xfId="37" applyNumberFormat="1" applyFont="1" applyFill="1" applyBorder="1"/>
    <xf numFmtId="174" fontId="14" fillId="2" borderId="4" xfId="37" applyNumberFormat="1" applyFont="1" applyFill="1" applyBorder="1"/>
    <xf numFmtId="174" fontId="14" fillId="2" borderId="47" xfId="37" applyNumberFormat="1" applyFont="1" applyFill="1" applyBorder="1"/>
    <xf numFmtId="43" fontId="14" fillId="2" borderId="28" xfId="37" applyFont="1" applyFill="1" applyBorder="1"/>
    <xf numFmtId="230" fontId="14" fillId="2" borderId="28" xfId="37" applyNumberFormat="1" applyFont="1" applyFill="1" applyBorder="1" applyAlignment="1">
      <alignment horizontal="right"/>
    </xf>
    <xf numFmtId="43" fontId="14" fillId="2" borderId="0" xfId="37" applyFont="1" applyFill="1"/>
    <xf numFmtId="174" fontId="14" fillId="2" borderId="0" xfId="37" applyNumberFormat="1" applyFont="1" applyFill="1"/>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5"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7" xfId="37"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5" fillId="0" borderId="31" xfId="51" applyFont="1" applyBorder="1" applyProtection="1">
      <protection locked="0"/>
    </xf>
    <xf numFmtId="1" fontId="7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2" applyNumberFormat="1" applyFont="1" applyFill="1" applyBorder="1" applyAlignment="1" applyProtection="1">
      <alignment horizontal="center"/>
      <protection locked="0"/>
    </xf>
    <xf numFmtId="223" fontId="11" fillId="0" borderId="0" xfId="42" applyNumberFormat="1" applyFont="1" applyFill="1" applyBorder="1" applyAlignment="1" applyProtection="1">
      <alignment horizontal="center"/>
      <protection locked="0"/>
    </xf>
    <xf numFmtId="232" fontId="11" fillId="0" borderId="3" xfId="42" applyNumberFormat="1" applyFont="1" applyFill="1" applyBorder="1" applyAlignment="1" applyProtection="1">
      <alignment horizontal="center"/>
      <protection locked="0"/>
    </xf>
    <xf numFmtId="223" fontId="11" fillId="0" borderId="3" xfId="42"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100" fillId="0" borderId="27" xfId="1" applyFont="1" applyBorder="1" applyAlignment="1">
      <alignment horizontal="center" vertical="center" wrapText="1"/>
    </xf>
    <xf numFmtId="0" fontId="100" fillId="0" borderId="0" xfId="1" applyFont="1"/>
    <xf numFmtId="0" fontId="136" fillId="0" borderId="0" xfId="1" applyFont="1" applyAlignment="1">
      <alignment horizontal="center" vertical="center" wrapText="1"/>
    </xf>
    <xf numFmtId="0" fontId="137" fillId="0" borderId="0" xfId="1" applyFont="1" applyAlignment="1">
      <alignment horizontal="center" vertical="center" wrapText="1"/>
    </xf>
    <xf numFmtId="233" fontId="101" fillId="0" borderId="0" xfId="52" applyNumberFormat="1" applyFont="1" applyBorder="1" applyAlignment="1">
      <alignment horizontal="right"/>
    </xf>
    <xf numFmtId="233" fontId="102" fillId="0" borderId="0" xfId="52" applyNumberFormat="1" applyFont="1" applyBorder="1" applyAlignment="1">
      <alignment horizontal="right"/>
    </xf>
    <xf numFmtId="233" fontId="101" fillId="0" borderId="0" xfId="1" applyNumberFormat="1" applyFont="1"/>
    <xf numFmtId="0" fontId="15" fillId="0" borderId="4" xfId="1" applyFont="1" applyBorder="1" applyAlignment="1">
      <alignment horizontal="left" vertical="center" wrapText="1"/>
    </xf>
    <xf numFmtId="233" fontId="102" fillId="0" borderId="4" xfId="52" applyNumberFormat="1" applyFont="1" applyBorder="1" applyAlignment="1">
      <alignment horizontal="right" vertical="center"/>
    </xf>
    <xf numFmtId="0" fontId="101" fillId="0" borderId="0" xfId="52" applyFont="1" applyBorder="1" applyAlignment="1">
      <alignment horizontal="right"/>
    </xf>
    <xf numFmtId="0" fontId="138" fillId="0" borderId="0" xfId="1" applyFont="1"/>
    <xf numFmtId="0" fontId="105" fillId="0" borderId="0" xfId="1" applyFont="1"/>
    <xf numFmtId="0" fontId="139" fillId="0" borderId="0" xfId="1" applyFont="1"/>
    <xf numFmtId="0" fontId="140" fillId="0" borderId="0" xfId="1" applyFont="1"/>
    <xf numFmtId="233" fontId="3" fillId="0" borderId="0" xfId="1" applyNumberFormat="1"/>
    <xf numFmtId="0" fontId="6" fillId="0" borderId="0" xfId="1" applyFont="1" applyAlignment="1">
      <alignment vertical="center"/>
    </xf>
    <xf numFmtId="0" fontId="95" fillId="0" borderId="0" xfId="1" applyFont="1" applyAlignment="1">
      <alignment vertical="center"/>
    </xf>
    <xf numFmtId="0" fontId="71" fillId="0" borderId="0" xfId="1" applyFont="1" applyAlignment="1">
      <alignment vertical="center"/>
    </xf>
    <xf numFmtId="234" fontId="12" fillId="0" borderId="32" xfId="1" applyNumberFormat="1" applyFont="1" applyBorder="1" applyAlignment="1">
      <alignment horizontal="centerContinuous" vertical="center" wrapText="1"/>
    </xf>
    <xf numFmtId="0" fontId="141" fillId="0" borderId="0" xfId="1" applyFont="1" applyAlignment="1">
      <alignment horizontal="center" vertical="center" wrapText="1"/>
    </xf>
    <xf numFmtId="234" fontId="95" fillId="0" borderId="0" xfId="1" applyNumberFormat="1" applyFont="1" applyAlignment="1">
      <alignment horizontal="center" vertical="center" wrapText="1"/>
    </xf>
    <xf numFmtId="0" fontId="14" fillId="0" borderId="0" xfId="39"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0" fillId="0" borderId="0" xfId="1" applyFont="1" applyAlignment="1">
      <alignment vertical="center"/>
    </xf>
    <xf numFmtId="0" fontId="81" fillId="0" borderId="0" xfId="1" applyFont="1" applyAlignment="1">
      <alignment vertical="center"/>
    </xf>
    <xf numFmtId="235" fontId="8" fillId="0" borderId="0" xfId="1" applyNumberFormat="1" applyFont="1" applyAlignment="1">
      <alignment horizontal="center"/>
    </xf>
    <xf numFmtId="236" fontId="142" fillId="2" borderId="3" xfId="6" applyNumberFormat="1" applyFont="1" applyFill="1" applyBorder="1" applyAlignment="1">
      <alignment horizontal="left"/>
    </xf>
    <xf numFmtId="0" fontId="12" fillId="0" borderId="0" xfId="1" applyFont="1" applyAlignment="1">
      <alignment horizontal="center"/>
    </xf>
    <xf numFmtId="0" fontId="11" fillId="0" borderId="27"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7" fillId="0" borderId="0" xfId="1" applyNumberFormat="1" applyFont="1" applyAlignment="1">
      <alignment vertical="center"/>
    </xf>
    <xf numFmtId="0" fontId="143"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4" fillId="0" borderId="27" xfId="1" applyFont="1" applyBorder="1" applyAlignment="1">
      <alignment horizontal="center" vertical="center"/>
    </xf>
    <xf numFmtId="0" fontId="5" fillId="0" borderId="2" xfId="1" applyFont="1" applyBorder="1" applyAlignment="1">
      <alignment horizontal="center" vertical="center" wrapText="1"/>
    </xf>
    <xf numFmtId="0" fontId="69" fillId="0" borderId="2" xfId="1" applyFont="1" applyBorder="1" applyAlignment="1">
      <alignment horizontal="center" vertical="center" wrapText="1"/>
    </xf>
    <xf numFmtId="37" fontId="144" fillId="0" borderId="0" xfId="35" applyNumberFormat="1" applyFont="1" applyBorder="1" applyAlignment="1">
      <alignment horizontal="center" vertical="center"/>
    </xf>
    <xf numFmtId="37" fontId="145" fillId="0" borderId="0" xfId="35" applyNumberFormat="1" applyFont="1" applyBorder="1" applyAlignment="1">
      <alignment horizontal="center" vertical="center"/>
    </xf>
    <xf numFmtId="1" fontId="144" fillId="0" borderId="0" xfId="19" applyNumberFormat="1" applyFont="1" applyBorder="1" applyAlignment="1">
      <alignment horizontal="center"/>
    </xf>
    <xf numFmtId="0" fontId="14" fillId="0" borderId="0" xfId="53" applyFont="1" applyAlignment="1">
      <alignment horizontal="left" vertical="center" wrapText="1"/>
    </xf>
    <xf numFmtId="0" fontId="14" fillId="0" borderId="0" xfId="1" applyFont="1" applyAlignment="1">
      <alignment vertical="top"/>
    </xf>
    <xf numFmtId="0" fontId="62" fillId="0" borderId="3" xfId="1" applyFont="1" applyBorder="1" applyAlignment="1">
      <alignment vertical="top"/>
    </xf>
    <xf numFmtId="237" fontId="62" fillId="0" borderId="3" xfId="35" applyNumberFormat="1" applyFont="1" applyFill="1" applyBorder="1" applyAlignment="1">
      <alignment horizontal="right" vertical="top"/>
    </xf>
    <xf numFmtId="2" fontId="14" fillId="0" borderId="0" xfId="54" applyNumberFormat="1" applyFont="1" applyFill="1" applyAlignment="1">
      <alignment vertical="center"/>
    </xf>
    <xf numFmtId="3" fontId="14" fillId="0" borderId="1" xfId="6" applyNumberFormat="1" applyFont="1" applyBorder="1" applyAlignment="1">
      <alignment horizontal="left" vertical="center" wrapText="1"/>
    </xf>
    <xf numFmtId="0" fontId="101" fillId="0" borderId="0" xfId="1" applyFont="1" applyAlignment="1">
      <alignment horizontal="left" vertical="center" wrapText="1"/>
    </xf>
    <xf numFmtId="2" fontId="14" fillId="0" borderId="0" xfId="1" applyNumberFormat="1" applyFont="1" applyAlignment="1">
      <alignment vertical="top"/>
    </xf>
    <xf numFmtId="2" fontId="14" fillId="0" borderId="0" xfId="55" applyNumberFormat="1" applyFont="1" applyFill="1" applyAlignment="1">
      <alignment vertical="center"/>
    </xf>
    <xf numFmtId="37" fontId="71" fillId="0" borderId="0" xfId="1" applyNumberFormat="1" applyFont="1"/>
    <xf numFmtId="2" fontId="33" fillId="0" borderId="0" xfId="1" applyNumberFormat="1" applyFont="1"/>
    <xf numFmtId="0" fontId="122" fillId="0" borderId="0" xfId="6" applyFont="1"/>
    <xf numFmtId="0" fontId="6" fillId="0" borderId="0" xfId="6" applyFont="1" applyAlignment="1">
      <alignment horizontal="center" vertical="center" wrapText="1"/>
    </xf>
    <xf numFmtId="0" fontId="6" fillId="0" borderId="0" xfId="6" applyFont="1" applyAlignment="1">
      <alignment vertical="center"/>
    </xf>
    <xf numFmtId="167" fontId="8" fillId="0" borderId="0" xfId="6" applyNumberFormat="1" applyFont="1" applyAlignment="1">
      <alignment horizontal="centerContinuous" vertical="center"/>
    </xf>
    <xf numFmtId="0" fontId="37" fillId="0" borderId="0" xfId="6" applyFont="1" applyAlignment="1">
      <alignment vertical="center"/>
    </xf>
    <xf numFmtId="0" fontId="35" fillId="0" borderId="0" xfId="6" applyFont="1" applyAlignment="1">
      <alignment horizontal="center" vertical="center"/>
    </xf>
    <xf numFmtId="0" fontId="143" fillId="0" borderId="0" xfId="6" applyFont="1" applyAlignment="1">
      <alignment horizontal="left" vertical="center"/>
    </xf>
    <xf numFmtId="2" fontId="3" fillId="0" borderId="0" xfId="6" applyNumberFormat="1" applyAlignment="1">
      <alignment vertical="center"/>
    </xf>
    <xf numFmtId="0" fontId="3" fillId="0" borderId="0" xfId="6" applyAlignment="1">
      <alignment vertical="center"/>
    </xf>
    <xf numFmtId="0" fontId="12" fillId="0" borderId="27" xfId="6" applyFont="1" applyBorder="1" applyAlignment="1">
      <alignment horizontal="center" vertical="center" wrapText="1"/>
    </xf>
    <xf numFmtId="0" fontId="11" fillId="0" borderId="27" xfId="6" applyFont="1" applyBorder="1" applyAlignment="1">
      <alignment horizontal="center" vertical="center" wrapText="1"/>
    </xf>
    <xf numFmtId="0" fontId="3" fillId="0" borderId="0" xfId="6" applyAlignment="1">
      <alignment horizontal="center" vertical="center"/>
    </xf>
    <xf numFmtId="3" fontId="14" fillId="0" borderId="0" xfId="41" applyNumberFormat="1" applyFont="1" applyBorder="1" applyAlignment="1">
      <alignment horizontal="center" vertical="center"/>
    </xf>
    <xf numFmtId="3" fontId="15" fillId="0" borderId="0" xfId="41" applyNumberFormat="1" applyFont="1" applyBorder="1" applyAlignment="1">
      <alignment horizontal="center" vertical="center"/>
    </xf>
    <xf numFmtId="37" fontId="14" fillId="0" borderId="0" xfId="6" applyNumberFormat="1" applyFont="1" applyAlignment="1">
      <alignment vertical="center"/>
    </xf>
    <xf numFmtId="1" fontId="144" fillId="0" borderId="0" xfId="19" applyNumberFormat="1" applyFont="1" applyBorder="1" applyAlignment="1">
      <alignment horizontal="center" vertical="center"/>
    </xf>
    <xf numFmtId="0" fontId="15" fillId="0" borderId="0" xfId="6" applyFont="1" applyAlignment="1">
      <alignment horizontal="left" vertical="center" wrapText="1"/>
    </xf>
    <xf numFmtId="0" fontId="14" fillId="0" borderId="0" xfId="6" applyFont="1" applyAlignment="1">
      <alignment vertical="top"/>
    </xf>
    <xf numFmtId="0" fontId="15" fillId="0" borderId="3" xfId="6" applyFont="1" applyBorder="1" applyAlignment="1">
      <alignment vertical="top"/>
    </xf>
    <xf numFmtId="237" fontId="15" fillId="0" borderId="3" xfId="35" applyNumberFormat="1" applyFont="1" applyFill="1" applyBorder="1" applyAlignment="1">
      <alignment horizontal="right" vertical="top"/>
    </xf>
    <xf numFmtId="3" fontId="14" fillId="0" borderId="0" xfId="6" applyNumberFormat="1" applyFont="1" applyAlignment="1">
      <alignment horizontal="left" vertical="center" wrapText="1"/>
    </xf>
    <xf numFmtId="37" fontId="71" fillId="0" borderId="0" xfId="6" applyNumberFormat="1" applyFont="1"/>
    <xf numFmtId="2" fontId="3" fillId="0" borderId="0" xfId="6" applyNumberFormat="1"/>
    <xf numFmtId="170" fontId="3" fillId="0" borderId="0" xfId="6" applyNumberFormat="1"/>
    <xf numFmtId="0" fontId="0" fillId="0" borderId="0" xfId="0" applyAlignment="1">
      <alignment vertical="center"/>
    </xf>
    <xf numFmtId="0" fontId="146" fillId="0" borderId="0" xfId="0" applyFont="1" applyAlignment="1">
      <alignment horizontal="center" vertical="center"/>
    </xf>
    <xf numFmtId="187" fontId="147" fillId="0" borderId="0" xfId="12" applyNumberFormat="1" applyFont="1" applyAlignment="1" applyProtection="1">
      <alignment horizontal="left" vertical="center"/>
    </xf>
    <xf numFmtId="0" fontId="147" fillId="0" borderId="0" xfId="12" applyFont="1" applyAlignment="1">
      <alignment horizontal="left" vertical="center"/>
    </xf>
    <xf numFmtId="0" fontId="47" fillId="0" borderId="0" xfId="12" applyAlignment="1">
      <alignment vertical="center"/>
    </xf>
    <xf numFmtId="43" fontId="147" fillId="2" borderId="0" xfId="12" applyNumberFormat="1" applyFont="1" applyFill="1" applyAlignment="1">
      <alignment horizontal="left" vertical="center"/>
    </xf>
    <xf numFmtId="0" fontId="147" fillId="0" borderId="0" xfId="12" applyFont="1" applyAlignment="1" applyProtection="1">
      <alignment horizontal="left" vertical="center"/>
      <protection locked="0"/>
    </xf>
    <xf numFmtId="225" fontId="147" fillId="2" borderId="0" xfId="12" applyNumberFormat="1" applyFont="1" applyFill="1" applyAlignment="1">
      <alignment horizontal="left" vertical="center"/>
    </xf>
    <xf numFmtId="0" fontId="147" fillId="0" borderId="0" xfId="12" applyFont="1" applyAlignment="1" applyProtection="1">
      <alignment horizontal="left" vertical="center"/>
      <protection locked="0"/>
    </xf>
    <xf numFmtId="166" fontId="147" fillId="0" borderId="0" xfId="12" applyNumberFormat="1" applyFont="1" applyAlignment="1">
      <alignment horizontal="left" vertical="center"/>
    </xf>
    <xf numFmtId="0" fontId="3" fillId="0" borderId="0" xfId="56" applyFont="1" applyAlignment="1">
      <alignment vertical="center"/>
    </xf>
    <xf numFmtId="0" fontId="103" fillId="0" borderId="0" xfId="56" applyFont="1" applyAlignment="1">
      <alignment vertical="center"/>
    </xf>
    <xf numFmtId="0" fontId="148" fillId="0" borderId="10" xfId="56" applyFont="1" applyBorder="1" applyAlignment="1">
      <alignment horizontal="left" vertical="center" wrapText="1"/>
    </xf>
    <xf numFmtId="0" fontId="148" fillId="0" borderId="11" xfId="56" applyFont="1" applyBorder="1" applyAlignment="1">
      <alignment horizontal="left" vertical="center" wrapText="1"/>
    </xf>
    <xf numFmtId="0" fontId="148" fillId="0" borderId="49" xfId="56" applyFont="1" applyBorder="1" applyAlignment="1">
      <alignment horizontal="left" vertical="center" wrapText="1"/>
    </xf>
    <xf numFmtId="0" fontId="148" fillId="0" borderId="50" xfId="56" applyFont="1" applyBorder="1" applyAlignment="1">
      <alignment horizontal="left" vertical="center" wrapText="1"/>
    </xf>
    <xf numFmtId="0" fontId="148" fillId="0" borderId="46" xfId="56" applyFont="1" applyBorder="1" applyAlignment="1">
      <alignment horizontal="left" vertical="center" wrapText="1"/>
    </xf>
    <xf numFmtId="0" fontId="148" fillId="0" borderId="47" xfId="56" applyFont="1" applyBorder="1" applyAlignment="1">
      <alignment horizontal="left" vertical="center" wrapText="1"/>
    </xf>
    <xf numFmtId="0" fontId="0" fillId="0" borderId="0" xfId="56" applyFont="1" applyAlignment="1">
      <alignment horizontal="left" vertical="center" wrapText="1"/>
    </xf>
    <xf numFmtId="0" fontId="3" fillId="0" borderId="28" xfId="56" applyFont="1" applyBorder="1" applyAlignment="1">
      <alignment vertical="center"/>
    </xf>
    <xf numFmtId="0" fontId="10" fillId="0" borderId="0" xfId="56" applyFont="1" applyAlignment="1">
      <alignment vertical="center"/>
    </xf>
    <xf numFmtId="0" fontId="3" fillId="3" borderId="3" xfId="56" applyFont="1" applyFill="1" applyBorder="1" applyAlignment="1">
      <alignment horizontal="center" vertical="center"/>
    </xf>
    <xf numFmtId="0" fontId="3" fillId="3" borderId="0" xfId="56" applyFont="1" applyFill="1" applyAlignment="1">
      <alignment vertical="center"/>
    </xf>
    <xf numFmtId="0" fontId="149" fillId="0" borderId="0" xfId="57" applyFont="1" applyAlignment="1">
      <alignment horizontal="center" vertical="center"/>
    </xf>
    <xf numFmtId="0" fontId="150" fillId="0" borderId="0" xfId="57"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6" applyFont="1" applyAlignment="1">
      <alignment vertical="center" wrapText="1"/>
    </xf>
    <xf numFmtId="170" fontId="150" fillId="0" borderId="0" xfId="58"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49" fillId="0" borderId="0" xfId="57"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6" applyFont="1" applyAlignment="1">
      <alignment horizontal="left" vertical="center" indent="1"/>
    </xf>
    <xf numFmtId="0" fontId="0" fillId="0" borderId="0" xfId="56" applyFont="1" applyAlignment="1">
      <alignment vertical="center"/>
    </xf>
    <xf numFmtId="0" fontId="10" fillId="0" borderId="0" xfId="56" applyFont="1" applyAlignment="1">
      <alignment horizontal="left" vertical="center"/>
    </xf>
    <xf numFmtId="0" fontId="3" fillId="0" borderId="0" xfId="1" quotePrefix="1" applyAlignment="1">
      <alignment horizontal="left"/>
    </xf>
    <xf numFmtId="0" fontId="3" fillId="0" borderId="0" xfId="56" applyFont="1" applyAlignment="1">
      <alignment horizontal="left" vertical="center" indent="2"/>
    </xf>
    <xf numFmtId="0" fontId="10" fillId="0" borderId="0" xfId="56" applyFont="1" applyAlignment="1">
      <alignment horizontal="left" vertical="center"/>
    </xf>
    <xf numFmtId="0" fontId="151" fillId="0" borderId="0" xfId="56" applyFont="1" applyAlignment="1">
      <alignment vertical="center"/>
    </xf>
    <xf numFmtId="0" fontId="152" fillId="0" borderId="0" xfId="57" applyFont="1"/>
    <xf numFmtId="0" fontId="152" fillId="0" borderId="0" xfId="57" applyFont="1" applyAlignment="1">
      <alignment horizontal="center" vertical="center"/>
    </xf>
    <xf numFmtId="0" fontId="151" fillId="0" borderId="0" xfId="57" applyFont="1" applyAlignment="1">
      <alignment horizontal="center" vertical="center"/>
    </xf>
    <xf numFmtId="0" fontId="150" fillId="0" borderId="0" xfId="57" applyFont="1"/>
    <xf numFmtId="0" fontId="151" fillId="0" borderId="0" xfId="57" applyFont="1" applyAlignment="1">
      <alignment horizontal="left"/>
    </xf>
    <xf numFmtId="0" fontId="149" fillId="0" borderId="0" xfId="57" quotePrefix="1" applyFont="1" applyAlignment="1">
      <alignment horizontal="center" vertical="center"/>
    </xf>
    <xf numFmtId="0" fontId="150" fillId="0" borderId="0" xfId="57" quotePrefix="1" applyFont="1" applyAlignment="1">
      <alignment horizontal="center" vertical="center"/>
    </xf>
    <xf numFmtId="0" fontId="152" fillId="5" borderId="0" xfId="57" applyFont="1" applyFill="1"/>
    <xf numFmtId="0" fontId="151" fillId="5" borderId="0" xfId="57" applyFont="1" applyFill="1" applyAlignment="1">
      <alignment horizontal="right"/>
    </xf>
    <xf numFmtId="0" fontId="2" fillId="0" borderId="0" xfId="0" applyFont="1" applyAlignment="1">
      <alignment vertical="center"/>
    </xf>
    <xf numFmtId="0" fontId="43" fillId="0" borderId="51" xfId="1" applyFont="1" applyBorder="1"/>
    <xf numFmtId="0" fontId="43" fillId="0" borderId="0" xfId="1" applyFont="1"/>
    <xf numFmtId="17" fontId="43" fillId="0" borderId="0" xfId="1" applyNumberFormat="1" applyFont="1"/>
    <xf numFmtId="0" fontId="153" fillId="0" borderId="0" xfId="1" applyFont="1"/>
    <xf numFmtId="0" fontId="154" fillId="0" borderId="0" xfId="1" applyFont="1"/>
    <xf numFmtId="0" fontId="13" fillId="0" borderId="0" xfId="1" applyFont="1" applyAlignment="1">
      <alignment horizontal="center"/>
    </xf>
    <xf numFmtId="0" fontId="13" fillId="0" borderId="0" xfId="1" applyFont="1" applyAlignment="1">
      <alignment horizontal="center"/>
    </xf>
    <xf numFmtId="0" fontId="155" fillId="0" borderId="0" xfId="1" applyFont="1" applyAlignment="1">
      <alignment horizontal="justify" vertical="justify" wrapText="1"/>
    </xf>
    <xf numFmtId="0" fontId="43" fillId="0" borderId="0" xfId="1" applyFont="1" applyAlignment="1">
      <alignment vertical="justify" wrapText="1"/>
    </xf>
    <xf numFmtId="0" fontId="155" fillId="0" borderId="0" xfId="1" applyFont="1" applyAlignment="1">
      <alignment horizontal="justify" vertical="justify" wrapText="1"/>
    </xf>
    <xf numFmtId="0" fontId="3" fillId="0" borderId="0" xfId="1" applyAlignment="1">
      <alignment horizontal="justify" vertical="center" wrapText="1"/>
    </xf>
    <xf numFmtId="0" fontId="43"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3" fillId="0" borderId="52" xfId="1" applyFont="1" applyBorder="1"/>
  </cellXfs>
  <cellStyles count="59">
    <cellStyle name="Hipervínculo" xfId="12" builtinId="8"/>
    <cellStyle name="Hipervínculo 2" xfId="24" xr:uid="{C0BF9AB4-516B-4E2E-8845-FD3AF5372597}"/>
    <cellStyle name="Millares [0]_1.2.4" xfId="8" xr:uid="{3EF89BDB-B04E-4D64-9A49-B3A75400BE5C}"/>
    <cellStyle name="Millares [0]_1.2.4_36Estruct%-credIndirectXEmp04-01" xfId="25" xr:uid="{D445170F-2F82-4CC7-8895-8E7398A542C5}"/>
    <cellStyle name="Millares [0]_1.2.4_39Estruct%IngresosFinanc04-01" xfId="29" xr:uid="{C2C832B3-9786-48F3-A1D3-659CA4CFD00E}"/>
    <cellStyle name="Millares [0]_1.4.4_Estrc%t-ActivosPasivo" xfId="23" xr:uid="{39ACF591-1756-4B2E-85F2-069D5453A64C}"/>
    <cellStyle name="Millares [0]_1.4.5.2_23Estruct%-PortafInver0201" xfId="34" xr:uid="{3F2DCCA8-17E7-417C-8BEB-AB99FCBC1CB9}"/>
    <cellStyle name="Millares [0]_1.4.5.3_Est-Finac Feb-2002" xfId="52" xr:uid="{6F72DCA1-5A0A-40F6-AE69-C156E4FDE548}"/>
    <cellStyle name="Millares [0]_10,11,12,13-Rank-02" xfId="15" xr:uid="{95C31B74-2008-4E7E-A091-02F9F4AE5A44}"/>
    <cellStyle name="Millares [0]_31Estruct%-Activo04-01" xfId="4" xr:uid="{DBE3984A-A788-45C9-AB5B-015F2EF6D399}"/>
    <cellStyle name="Millares [0]_31Estruct%-Activo04-01 2" xfId="9" xr:uid="{8AEE8105-7B50-45F2-8CFC-AC6931BDDDAE}"/>
    <cellStyle name="Millares [0]_Estruct%-Activo_Est-Finac Feb-2002" xfId="21" xr:uid="{A4247A9E-3995-4F40-8C15-88FC9AD15462}"/>
    <cellStyle name="Millares [0]_ForCua_Estadistica" xfId="46" xr:uid="{A3762BA1-8F2E-4176-A924-98DDC8307023}"/>
    <cellStyle name="Millares [0]_ForCua_SectDepa" xfId="35" xr:uid="{AF885171-68DD-44A2-8130-647172E8DC62}"/>
    <cellStyle name="Millares [0]_Rankin-Créditos" xfId="13" xr:uid="{C8E76BBB-222D-404A-9568-CA17F226A1DB}"/>
    <cellStyle name="Millares 2" xfId="10" xr:uid="{717D07CA-2198-49A8-B5C0-EB6B8508B9B8}"/>
    <cellStyle name="Millares 2 2" xfId="58" xr:uid="{5C37D789-7E4C-41AB-B9C0-BF083F90080D}"/>
    <cellStyle name="Millares 3" xfId="40" xr:uid="{6FE5A121-2CF7-4870-804D-FCA9E00229B0}"/>
    <cellStyle name="Millares 7" xfId="37" xr:uid="{09EEF900-0D22-403E-876D-D2AACD97E539}"/>
    <cellStyle name="Millares 8" xfId="47" xr:uid="{AFDB15C2-A332-4820-A31D-3FC12ED6AA1F}"/>
    <cellStyle name="Millares_01-25 Bcos Ene-2002" xfId="42" xr:uid="{F569B8D3-4A9B-458B-9F50-56FDA924AD40}"/>
    <cellStyle name="Millares_01y22-Anexo3 XMonedaYComercYMicroemp" xfId="43" xr:uid="{4985BFC2-806F-4466-943A-185FF903AAFD}"/>
    <cellStyle name="Millares_04-DptosSeg Escala" xfId="38" xr:uid="{86EF73AB-B845-4521-96D6-9F35CBC95911}"/>
    <cellStyle name="Millares_14-Indicadores Bcos" xfId="32" xr:uid="{99EDACA6-B248-4A91-A5F2-854550693D0A}"/>
    <cellStyle name="Millares_17-CredtDSSituacion" xfId="41" xr:uid="{9EDA3B6A-F79A-4D7A-A6F4-815729B26D92}"/>
    <cellStyle name="Millares_22- Req. Patrimonial 30-07-2009" xfId="54" xr:uid="{54291A8F-3ACC-426B-9842-934B367B4180}"/>
    <cellStyle name="Millares_26-34 Bcos Ene2002" xfId="7" xr:uid="{9F33641B-A2A6-45B2-B8DF-804ED3E13416}"/>
    <cellStyle name="Millares_35-43 Bcos Ene-2002" xfId="17" xr:uid="{D172ACB0-37EF-47C6-B51A-2C8CFECC050D}"/>
    <cellStyle name="Millares_40-Estruc IngresosFinanc" xfId="28" xr:uid="{443D1221-C770-4361-B3EB-C2E608FFB2C3}"/>
    <cellStyle name="Millares_Estruct%-Dep" xfId="26" xr:uid="{5003C90A-AE5A-42C8-8208-11E417F804FD}"/>
    <cellStyle name="Millares_Estruct%-Pasivo 2" xfId="50" xr:uid="{09E888FE-A61C-458E-92E5-2555665643E5}"/>
    <cellStyle name="Millares_Estruct%-Pasivo_Est-Finac Feb-2002" xfId="20" xr:uid="{B8EFDAAD-EFC3-4CAD-B8CC-17D7851AB207}"/>
    <cellStyle name="Millares_Estruct%-Pasivo_Estrc%t-ActivosPasivo" xfId="22" xr:uid="{50288A41-AD61-4744-9C82-2B26A6BF3C4D}"/>
    <cellStyle name="Millares_Informe - BG,EGP e Indic Financ " xfId="33" xr:uid="{6A47D2B0-4A49-4A33-9BDD-D78BC6FBFD89}"/>
    <cellStyle name="Millares_Posicion Global 30-07-2009" xfId="55" xr:uid="{CC984B72-4B49-4D4B-B607-42A733337D54}"/>
    <cellStyle name="Normal" xfId="0" builtinId="0"/>
    <cellStyle name="Normal 10" xfId="5" xr:uid="{0444031A-2300-448B-8B34-AE61762724C4}"/>
    <cellStyle name="Normal 2" xfId="1" xr:uid="{90CDEFF8-A406-4FA8-8386-2B86DE4896C7}"/>
    <cellStyle name="Normal 2 2" xfId="2" xr:uid="{B982681B-462C-404D-8BD3-9EC96FE66C4F}"/>
    <cellStyle name="Normal 2 2 2" xfId="6" xr:uid="{31E6DCAD-7C28-4115-8B71-73C44887A93D}"/>
    <cellStyle name="Normal 2 2 3" xfId="56" xr:uid="{685DEC16-5F97-4C08-B6B1-C7A4508A6B0A}"/>
    <cellStyle name="Normal 3" xfId="3" xr:uid="{CE97C563-6370-4E31-A853-585F4EB462A5}"/>
    <cellStyle name="Normal 3 2" xfId="36" xr:uid="{6034A9B4-5D81-4769-BA5C-A45D618C3E0A}"/>
    <cellStyle name="Normal 3 3" xfId="57" xr:uid="{CAEBCAE8-8489-4E30-9515-C478B2711EB6}"/>
    <cellStyle name="Normal 4" xfId="14" xr:uid="{25CD678E-E811-4494-A724-E5C1205EA757}"/>
    <cellStyle name="Normal 5" xfId="11" xr:uid="{9CB0CACA-F584-4D1B-BC93-A9C78EEBBA1D}"/>
    <cellStyle name="Normal 5 2" xfId="49" xr:uid="{3686D1EF-E1F6-462A-9105-718D1ADE1990}"/>
    <cellStyle name="Normal 9" xfId="48" xr:uid="{34CB8A66-E15F-4057-B8A2-5DF0DCE9DF62}"/>
    <cellStyle name="Normal_47-Indicadores" xfId="30" xr:uid="{6C51B20E-EDC0-4A5A-B337-F3EC227200C7}"/>
    <cellStyle name="Normal_Activo, Patrimonio Promedio y Utilidad Anualiz Dic" xfId="39" xr:uid="{CA6AE2AF-5D0C-4BCE-9912-45EA25A9F908}"/>
    <cellStyle name="Normal_Anexo2_propuesta" xfId="51" xr:uid="{D8539389-8B93-4F2C-BBD0-DA48802A30DB}"/>
    <cellStyle name="Normal_Bcos" xfId="45" xr:uid="{B6060F85-44E2-449B-B0B2-17013C8E5F6B}"/>
    <cellStyle name="Normal_BG-bcos-Jul-2001" xfId="18" xr:uid="{90543CE9-DE28-4272-82E3-CA9C1EF8A323}"/>
    <cellStyle name="Normal_cuadro-morosidad-plazos" xfId="16" xr:uid="{9F96CCC1-FB4D-4A37-9C4F-C830AAAE9C2C}"/>
    <cellStyle name="Normal_cuadro-morosidad-plazos_RatiosmorosidadSdíasIncumplimiento (Bcos) Rpte 14" xfId="44" xr:uid="{4115DCAC-3D66-4142-BF6B-66B489C09AC2}"/>
    <cellStyle name="Normal_Informe - BG,EGP e Indic Financ " xfId="31" xr:uid="{B56BC023-2C16-4AC7-BFD8-A56EA7802CA6}"/>
    <cellStyle name="Normal_Libro8" xfId="53" xr:uid="{7E9E6FFF-4069-4FDC-A9A5-F95505AF88FD}"/>
    <cellStyle name="Normal_Palanca_06.99" xfId="27" xr:uid="{072601F6-411D-433C-B26D-86C62B3B0E91}"/>
    <cellStyle name="Porcentaje 2" xfId="19" xr:uid="{04DCCAB2-0F74-48B2-A95A-74697EFBCE3E}"/>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BEA1C243-B302-43FB-BABD-74242DA55792}"/>
            </a:ext>
          </a:extLst>
        </xdr:cNvPr>
        <xdr:cNvPicPr/>
      </xdr:nvPicPr>
      <xdr:blipFill>
        <a:blip xmlns:r="http://schemas.openxmlformats.org/officeDocument/2006/relationships" r:embed="rId1"/>
        <a:srcRect/>
        <a:stretch>
          <a:fillRect/>
        </a:stretch>
      </xdr:blipFill>
      <xdr:spPr bwMode="auto">
        <a:xfrm>
          <a:off x="1914525" y="1943101"/>
          <a:ext cx="2600325" cy="1371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119</xdr:row>
      <xdr:rowOff>19050</xdr:rowOff>
    </xdr:from>
    <xdr:to>
      <xdr:col>44</xdr:col>
      <xdr:colOff>0</xdr:colOff>
      <xdr:row>121</xdr:row>
      <xdr:rowOff>0</xdr:rowOff>
    </xdr:to>
    <xdr:sp macro="" textlink="">
      <xdr:nvSpPr>
        <xdr:cNvPr id="2" name="Text Box 1">
          <a:extLst>
            <a:ext uri="{FF2B5EF4-FFF2-40B4-BE49-F238E27FC236}">
              <a16:creationId xmlns:a16="http://schemas.microsoft.com/office/drawing/2014/main" id="{74E03DE3-8DCA-4925-832A-C6FF3CFCAF4A}"/>
            </a:ext>
          </a:extLst>
        </xdr:cNvPr>
        <xdr:cNvSpPr txBox="1">
          <a:spLocks noChangeArrowheads="1"/>
        </xdr:cNvSpPr>
      </xdr:nvSpPr>
      <xdr:spPr bwMode="auto">
        <a:xfrm>
          <a:off x="41148000"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119</xdr:row>
      <xdr:rowOff>19050</xdr:rowOff>
    </xdr:from>
    <xdr:to>
      <xdr:col>44</xdr:col>
      <xdr:colOff>0</xdr:colOff>
      <xdr:row>121</xdr:row>
      <xdr:rowOff>0</xdr:rowOff>
    </xdr:to>
    <xdr:sp macro="" textlink="">
      <xdr:nvSpPr>
        <xdr:cNvPr id="3" name="Text Box 2">
          <a:extLst>
            <a:ext uri="{FF2B5EF4-FFF2-40B4-BE49-F238E27FC236}">
              <a16:creationId xmlns:a16="http://schemas.microsoft.com/office/drawing/2014/main" id="{C02CB1CD-DD52-4F44-915F-B37A33741ECD}"/>
            </a:ext>
          </a:extLst>
        </xdr:cNvPr>
        <xdr:cNvSpPr txBox="1">
          <a:spLocks noChangeArrowheads="1"/>
        </xdr:cNvSpPr>
      </xdr:nvSpPr>
      <xdr:spPr bwMode="auto">
        <a:xfrm>
          <a:off x="41148000"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119</xdr:row>
      <xdr:rowOff>19050</xdr:rowOff>
    </xdr:from>
    <xdr:to>
      <xdr:col>44</xdr:col>
      <xdr:colOff>0</xdr:colOff>
      <xdr:row>121</xdr:row>
      <xdr:rowOff>0</xdr:rowOff>
    </xdr:to>
    <xdr:sp macro="" textlink="">
      <xdr:nvSpPr>
        <xdr:cNvPr id="4" name="Text Box 3">
          <a:extLst>
            <a:ext uri="{FF2B5EF4-FFF2-40B4-BE49-F238E27FC236}">
              <a16:creationId xmlns:a16="http://schemas.microsoft.com/office/drawing/2014/main" id="{A726D44F-4C45-4F98-8FD1-BE78CB9B8E18}"/>
            </a:ext>
          </a:extLst>
        </xdr:cNvPr>
        <xdr:cNvSpPr txBox="1">
          <a:spLocks noChangeArrowheads="1"/>
        </xdr:cNvSpPr>
      </xdr:nvSpPr>
      <xdr:spPr bwMode="auto">
        <a:xfrm>
          <a:off x="41148000"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4EB25D4D-62B3-4CCC-A747-8ACBE9E2C2CE}"/>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23F8A0E6-EED0-4FF5-8BC6-17D52F6660FB}"/>
            </a:ext>
          </a:extLst>
        </xdr:cNvPr>
        <xdr:cNvSpPr txBox="1">
          <a:spLocks noChangeArrowheads="1"/>
        </xdr:cNvSpPr>
      </xdr:nvSpPr>
      <xdr:spPr bwMode="auto">
        <a:xfrm>
          <a:off x="13373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67467A65-442F-4D1C-B724-97F89E25CE9D}"/>
            </a:ext>
          </a:extLst>
        </xdr:cNvPr>
        <xdr:cNvSpPr txBox="1">
          <a:spLocks noChangeArrowheads="1"/>
        </xdr:cNvSpPr>
      </xdr:nvSpPr>
      <xdr:spPr bwMode="auto">
        <a:xfrm>
          <a:off x="237363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E40E176D-B9CF-4787-83E8-9EC2C19D1A3A}"/>
            </a:ext>
          </a:extLst>
        </xdr:cNvPr>
        <xdr:cNvSpPr txBox="1">
          <a:spLocks noChangeArrowheads="1"/>
        </xdr:cNvSpPr>
      </xdr:nvSpPr>
      <xdr:spPr bwMode="auto">
        <a:xfrm>
          <a:off x="338709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6" name="Text Box 5">
          <a:extLst>
            <a:ext uri="{FF2B5EF4-FFF2-40B4-BE49-F238E27FC236}">
              <a16:creationId xmlns:a16="http://schemas.microsoft.com/office/drawing/2014/main" id="{F0EDD11F-8E76-4A3D-B4A5-CAC9C2572C9B}"/>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7" name="Text Box 6">
          <a:extLst>
            <a:ext uri="{FF2B5EF4-FFF2-40B4-BE49-F238E27FC236}">
              <a16:creationId xmlns:a16="http://schemas.microsoft.com/office/drawing/2014/main" id="{56D8A4CA-C4D9-4B40-91C1-7F64613F55B2}"/>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8" name="Text Box 7">
          <a:extLst>
            <a:ext uri="{FF2B5EF4-FFF2-40B4-BE49-F238E27FC236}">
              <a16:creationId xmlns:a16="http://schemas.microsoft.com/office/drawing/2014/main" id="{F5C66D26-B21E-4350-B287-58F0CFFABA1A}"/>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9" name="Text Box 8">
          <a:extLst>
            <a:ext uri="{FF2B5EF4-FFF2-40B4-BE49-F238E27FC236}">
              <a16:creationId xmlns:a16="http://schemas.microsoft.com/office/drawing/2014/main" id="{D75AE60F-C3C1-4F09-B64D-AA8E82D6A4F7}"/>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10" name="Text Box 25">
          <a:extLst>
            <a:ext uri="{FF2B5EF4-FFF2-40B4-BE49-F238E27FC236}">
              <a16:creationId xmlns:a16="http://schemas.microsoft.com/office/drawing/2014/main" id="{2E719897-512E-4E34-8EDE-F6B3B8630B35}"/>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DFB5A5C6-42BB-4C60-8EC8-CE230F1F5BEA}"/>
            </a:ext>
          </a:extLst>
        </xdr:cNvPr>
        <xdr:cNvSpPr txBox="1">
          <a:spLocks noChangeArrowheads="1"/>
        </xdr:cNvSpPr>
      </xdr:nvSpPr>
      <xdr:spPr bwMode="auto">
        <a:xfrm>
          <a:off x="5581650" y="1714500"/>
          <a:ext cx="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Pc-OBorda/Boletin-Bcos/BOLETIN%20PUBLIC%20WEB/2024/May/EF/Data/Informe%20-%20Boletin%20-%20EEFF%20e%20Indic%20Emp.%20F%20Vigente%20May%2020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steco/Esteco/ASF/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ctual%20Consolidado/EF/Estructura%20B-3253%20Estructura%20de%20los%20gastos%20financieros%20E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Bolet&#237;n\Nuevas%20REFERENCIAS\Financieras\Plantilla%20Palanca%20Consolidada-Financieras_V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ctual%20Consolidado/EF/Indicadores%20EF%20May%20202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BOLETIN%20PUBLIC%20WEB\2024\May\EF\Data\Informe%20-%20Boletin%20-%20EEFF%20e%20Indic%20Emp.%20F%20Vigente%20May%202024.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ctual%20Consolidado/EF/R.%20Crediticio%20B-3219%20Cr&#233;ditos%20Directos%20seg&#250;n%20Situaci&#243;n%20E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ctual%20Consolidado/EF/R.%20Crediticio%20B-3257%20Morosidad%20por%20tipo%20y%20modalidad%20E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3"/>
      <sheetName val="Anexo"/>
      <sheetName val="MACRO"/>
    </sheetNames>
    <sheetDataSet>
      <sheetData sheetId="0">
        <row r="3">
          <cell r="B3">
            <v>45443</v>
          </cell>
        </row>
        <row r="62">
          <cell r="B62" t="str">
            <v>Tipo de Cambio Contable:  S/ 3.738</v>
          </cell>
        </row>
      </sheetData>
      <sheetData sheetId="1">
        <row r="9">
          <cell r="AS9">
            <v>1845799.2282800002</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3"/>
      <sheetName val="Anexo"/>
      <sheetName val="MACRO"/>
    </sheetNames>
    <sheetDataSet>
      <sheetData sheetId="0">
        <row r="3">
          <cell r="B3">
            <v>45443</v>
          </cell>
        </row>
        <row r="62">
          <cell r="B62" t="str">
            <v>Tipo de Cambio Contable:  S/ 3.738</v>
          </cell>
        </row>
      </sheetData>
      <sheetData sheetId="1"/>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x"/>
      <sheetName val="4"/>
      <sheetName val="6x"/>
      <sheetName val="6"/>
      <sheetName val="7x"/>
      <sheetName val="7"/>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D7A0B-0588-497D-B958-49229B05E229}">
  <dimension ref="A1:I25"/>
  <sheetViews>
    <sheetView showGridLines="0" tabSelected="1" view="pageBreakPreview" zoomScaleSheetLayoutView="120" workbookViewId="0">
      <selection activeCell="A6" sqref="A6:I6"/>
    </sheetView>
  </sheetViews>
  <sheetFormatPr baseColWidth="10" defaultColWidth="11.42578125" defaultRowHeight="16.5"/>
  <cols>
    <col min="1" max="1" width="4.7109375" style="1243" customWidth="1"/>
    <col min="2" max="9" width="12.28515625" style="1243" customWidth="1"/>
    <col min="10" max="16384" width="11.42578125" style="1243"/>
  </cols>
  <sheetData>
    <row r="1" spans="1:9" ht="17.25" thickTop="1">
      <c r="A1" s="1242"/>
      <c r="B1" s="1242"/>
      <c r="C1" s="1242"/>
      <c r="D1" s="1242"/>
      <c r="E1" s="1242"/>
      <c r="F1" s="1242"/>
      <c r="G1" s="1242"/>
      <c r="H1" s="1242"/>
    </row>
    <row r="2" spans="1:9">
      <c r="B2" s="1244"/>
    </row>
    <row r="3" spans="1:9" ht="27">
      <c r="B3" s="1245" t="s">
        <v>1436</v>
      </c>
    </row>
    <row r="4" spans="1:9" ht="22.5">
      <c r="B4" s="1246"/>
    </row>
    <row r="6" spans="1:9">
      <c r="A6" s="1247"/>
      <c r="B6" s="1247"/>
      <c r="C6" s="1247"/>
      <c r="D6" s="1247"/>
      <c r="E6" s="1247"/>
      <c r="F6" s="1247"/>
      <c r="G6" s="1247"/>
      <c r="H6" s="1247"/>
      <c r="I6" s="1247"/>
    </row>
    <row r="7" spans="1:9">
      <c r="A7" s="1248"/>
      <c r="B7" s="1248"/>
      <c r="C7" s="1248"/>
      <c r="E7" s="1248"/>
      <c r="F7" s="1248"/>
      <c r="G7" s="1248"/>
      <c r="H7" s="1248"/>
      <c r="I7" s="1248"/>
    </row>
    <row r="8" spans="1:9">
      <c r="A8" s="1248"/>
      <c r="B8" s="1248"/>
      <c r="C8" s="1248"/>
      <c r="D8" s="1248"/>
      <c r="E8" s="1248"/>
      <c r="F8" s="1248"/>
      <c r="G8" s="1248"/>
      <c r="H8" s="1248"/>
      <c r="I8" s="1248"/>
    </row>
    <row r="9" spans="1:9" ht="15.75" customHeight="1">
      <c r="B9" s="1249"/>
      <c r="C9" s="1249"/>
      <c r="D9" s="1249"/>
      <c r="E9" s="1249"/>
      <c r="F9" s="1249"/>
      <c r="G9" s="1249"/>
      <c r="H9" s="1249"/>
    </row>
    <row r="10" spans="1:9" ht="15.75" customHeight="1">
      <c r="B10" s="1249"/>
      <c r="C10" s="1249"/>
      <c r="D10" s="1249"/>
      <c r="E10" s="1249"/>
      <c r="F10" s="1249"/>
      <c r="G10" s="1249"/>
      <c r="H10" s="1249"/>
      <c r="I10" s="1250"/>
    </row>
    <row r="11" spans="1:9" ht="15.75" customHeight="1">
      <c r="B11" s="1249"/>
      <c r="C11" s="1249"/>
      <c r="D11" s="1249"/>
      <c r="E11" s="1249"/>
      <c r="F11" s="1249"/>
      <c r="G11" s="1249"/>
      <c r="H11" s="1249"/>
      <c r="I11" s="1250"/>
    </row>
    <row r="12" spans="1:9" ht="15.75" customHeight="1">
      <c r="B12" s="1249"/>
      <c r="C12" s="1249"/>
      <c r="D12" s="1249"/>
      <c r="E12" s="1249"/>
      <c r="F12" s="1249"/>
      <c r="G12" s="1249"/>
      <c r="H12" s="1249"/>
      <c r="I12" s="1250"/>
    </row>
    <row r="13" spans="1:9" ht="15.75" customHeight="1">
      <c r="B13" s="1249"/>
      <c r="C13" s="1249"/>
      <c r="D13" s="1249"/>
      <c r="E13" s="1249"/>
      <c r="F13" s="1249"/>
      <c r="G13" s="1249"/>
      <c r="H13" s="1249"/>
      <c r="I13" s="1250"/>
    </row>
    <row r="14" spans="1:9" ht="15.75" customHeight="1">
      <c r="B14" s="1249"/>
      <c r="C14" s="1249"/>
      <c r="D14" s="1249"/>
      <c r="E14" s="1249"/>
      <c r="F14" s="1249"/>
      <c r="G14" s="1249"/>
      <c r="H14" s="1249"/>
      <c r="I14" s="1250"/>
    </row>
    <row r="15" spans="1:9" ht="15.75" customHeight="1">
      <c r="B15" s="1249"/>
      <c r="C15" s="1249"/>
      <c r="D15" s="1249"/>
      <c r="E15" s="1249"/>
      <c r="F15" s="1249"/>
      <c r="G15" s="1249"/>
      <c r="H15" s="1249"/>
    </row>
    <row r="16" spans="1:9" ht="15.75" customHeight="1">
      <c r="B16" s="1249"/>
      <c r="C16" s="1249"/>
      <c r="D16" s="1249"/>
      <c r="E16" s="1249"/>
      <c r="F16" s="1249"/>
      <c r="G16" s="1249"/>
      <c r="H16" s="1249"/>
    </row>
    <row r="17" spans="1:9" ht="15.75" customHeight="1">
      <c r="B17" s="1251"/>
      <c r="C17" s="1251"/>
      <c r="D17" s="1251"/>
      <c r="E17" s="1251"/>
      <c r="F17" s="1251"/>
      <c r="G17" s="1251"/>
      <c r="H17" s="1251"/>
    </row>
    <row r="18" spans="1:9" ht="15.75" customHeight="1">
      <c r="B18" s="1251"/>
      <c r="C18" s="1251"/>
      <c r="D18" s="1251"/>
      <c r="E18" s="1251"/>
      <c r="F18" s="1251"/>
      <c r="G18" s="1251"/>
      <c r="H18" s="1251"/>
    </row>
    <row r="19" spans="1:9" ht="15.75" customHeight="1">
      <c r="B19" s="1251"/>
      <c r="C19" s="1251"/>
      <c r="D19" s="1251"/>
      <c r="E19" s="1251"/>
      <c r="F19" s="1252"/>
      <c r="G19" s="1252"/>
      <c r="H19" s="1252"/>
      <c r="I19" s="1252"/>
    </row>
    <row r="20" spans="1:9" ht="15.75" customHeight="1">
      <c r="B20" s="1253"/>
      <c r="C20" s="1253"/>
      <c r="D20" s="1253"/>
      <c r="E20" s="1253"/>
      <c r="F20" s="1252"/>
      <c r="G20" s="1252"/>
      <c r="H20" s="1252"/>
      <c r="I20" s="1252"/>
    </row>
    <row r="21" spans="1:9" ht="15.75" customHeight="1">
      <c r="B21" s="1253"/>
      <c r="C21" s="1253"/>
      <c r="D21" s="1253"/>
      <c r="E21" s="1253"/>
      <c r="F21" s="1252"/>
      <c r="G21" s="1252"/>
      <c r="H21" s="1252"/>
      <c r="I21" s="1252"/>
    </row>
    <row r="22" spans="1:9" ht="15.75" customHeight="1">
      <c r="B22" s="1253"/>
      <c r="C22" s="1253"/>
      <c r="D22" s="1253"/>
      <c r="E22" s="1253"/>
      <c r="F22" s="1254"/>
      <c r="G22" s="1254"/>
      <c r="H22" s="1254"/>
      <c r="I22" s="1255"/>
    </row>
    <row r="23" spans="1:9" ht="15.75" customHeight="1" thickBot="1">
      <c r="A23" s="1256"/>
      <c r="B23" s="1256"/>
      <c r="C23" s="1256"/>
      <c r="D23" s="1256"/>
      <c r="E23" s="1256"/>
      <c r="F23" s="1256"/>
      <c r="G23" s="1256"/>
      <c r="H23" s="1256"/>
      <c r="I23" s="1256"/>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BF1B-F594-450D-943A-F2DBBEA68495}">
  <dimension ref="A4:C60"/>
  <sheetViews>
    <sheetView showGridLines="0" view="pageBreakPreview" zoomScaleNormal="100" zoomScaleSheetLayoutView="100" workbookViewId="0">
      <selection sqref="A1:C65"/>
    </sheetView>
  </sheetViews>
  <sheetFormatPr baseColWidth="10" defaultRowHeight="15"/>
  <cols>
    <col min="1" max="1" width="4.28515625" style="1180" customWidth="1"/>
    <col min="2" max="2" width="89" style="1180" customWidth="1"/>
    <col min="3" max="3" width="12.5703125" style="1180" customWidth="1"/>
    <col min="4" max="16384" width="11.42578125" style="1180"/>
  </cols>
  <sheetData>
    <row r="4" spans="1:3" ht="18.75">
      <c r="A4" s="1181" t="s">
        <v>1066</v>
      </c>
      <c r="B4" s="1181"/>
      <c r="C4" s="1181"/>
    </row>
    <row r="6" spans="1:3">
      <c r="B6" s="1184" t="s">
        <v>1380</v>
      </c>
      <c r="C6" s="1241" t="s">
        <v>1381</v>
      </c>
    </row>
    <row r="7" spans="1:3">
      <c r="B7" s="1184" t="s">
        <v>1382</v>
      </c>
      <c r="C7" s="1180">
        <v>1</v>
      </c>
    </row>
    <row r="8" spans="1:3">
      <c r="B8" s="1184" t="s">
        <v>1383</v>
      </c>
      <c r="C8" s="1180">
        <v>2</v>
      </c>
    </row>
    <row r="9" spans="1:3">
      <c r="B9" s="1184" t="s">
        <v>1384</v>
      </c>
      <c r="C9" s="1180">
        <v>3</v>
      </c>
    </row>
    <row r="10" spans="1:3">
      <c r="B10" s="1184" t="s">
        <v>1385</v>
      </c>
      <c r="C10" s="1180">
        <v>4</v>
      </c>
    </row>
    <row r="11" spans="1:3">
      <c r="B11" s="1184" t="s">
        <v>1386</v>
      </c>
      <c r="C11" s="1180">
        <v>5</v>
      </c>
    </row>
    <row r="12" spans="1:3">
      <c r="B12" s="1184" t="s">
        <v>1387</v>
      </c>
      <c r="C12" s="1180">
        <v>6</v>
      </c>
    </row>
    <row r="13" spans="1:3">
      <c r="B13" s="1184" t="s">
        <v>1388</v>
      </c>
      <c r="C13" s="1180">
        <v>7</v>
      </c>
    </row>
    <row r="14" spans="1:3">
      <c r="B14" s="1184" t="s">
        <v>1389</v>
      </c>
      <c r="C14" s="1180">
        <v>8</v>
      </c>
    </row>
    <row r="15" spans="1:3">
      <c r="B15" s="1184" t="s">
        <v>1390</v>
      </c>
      <c r="C15" s="1180">
        <v>9</v>
      </c>
    </row>
    <row r="16" spans="1:3">
      <c r="B16" s="1184" t="s">
        <v>1391</v>
      </c>
      <c r="C16" s="1180">
        <v>10</v>
      </c>
    </row>
    <row r="17" spans="2:3">
      <c r="B17" s="1184" t="s">
        <v>1392</v>
      </c>
      <c r="C17" s="1180">
        <v>11</v>
      </c>
    </row>
    <row r="18" spans="2:3">
      <c r="B18" s="1184" t="s">
        <v>1393</v>
      </c>
      <c r="C18" s="1180">
        <v>12</v>
      </c>
    </row>
    <row r="19" spans="2:3">
      <c r="B19" s="1184" t="s">
        <v>1394</v>
      </c>
      <c r="C19" s="1180">
        <v>13</v>
      </c>
    </row>
    <row r="20" spans="2:3">
      <c r="B20" s="1184" t="s">
        <v>1395</v>
      </c>
      <c r="C20" s="1180">
        <v>14</v>
      </c>
    </row>
    <row r="21" spans="2:3">
      <c r="B21" s="1184" t="s">
        <v>1396</v>
      </c>
      <c r="C21" s="1180">
        <v>15</v>
      </c>
    </row>
    <row r="22" spans="2:3">
      <c r="B22" s="1184" t="s">
        <v>1397</v>
      </c>
      <c r="C22" s="1180">
        <v>16</v>
      </c>
    </row>
    <row r="23" spans="2:3">
      <c r="B23" s="1184" t="s">
        <v>1398</v>
      </c>
      <c r="C23" s="1180">
        <v>17</v>
      </c>
    </row>
    <row r="24" spans="2:3">
      <c r="B24" s="1184" t="s">
        <v>1399</v>
      </c>
      <c r="C24" s="1180">
        <v>18</v>
      </c>
    </row>
    <row r="25" spans="2:3">
      <c r="B25" s="1184" t="s">
        <v>1400</v>
      </c>
      <c r="C25" s="1180">
        <v>19</v>
      </c>
    </row>
    <row r="26" spans="2:3">
      <c r="B26" s="1184" t="s">
        <v>1401</v>
      </c>
      <c r="C26" s="1180">
        <v>20</v>
      </c>
    </row>
    <row r="27" spans="2:3">
      <c r="B27" s="1184" t="s">
        <v>1402</v>
      </c>
      <c r="C27" s="1180">
        <v>21</v>
      </c>
    </row>
    <row r="28" spans="2:3">
      <c r="B28" s="1184" t="s">
        <v>1403</v>
      </c>
      <c r="C28" s="1180">
        <v>22</v>
      </c>
    </row>
    <row r="29" spans="2:3">
      <c r="B29" s="1184" t="s">
        <v>1404</v>
      </c>
      <c r="C29" s="1180">
        <v>23</v>
      </c>
    </row>
    <row r="30" spans="2:3">
      <c r="B30" s="1184" t="s">
        <v>1405</v>
      </c>
      <c r="C30" s="1180">
        <v>24</v>
      </c>
    </row>
    <row r="31" spans="2:3">
      <c r="B31" s="1184" t="s">
        <v>1406</v>
      </c>
      <c r="C31" s="1180">
        <v>25</v>
      </c>
    </row>
    <row r="32" spans="2:3">
      <c r="B32" s="1184" t="s">
        <v>1407</v>
      </c>
      <c r="C32" s="1180">
        <v>26</v>
      </c>
    </row>
    <row r="33" spans="2:3">
      <c r="B33" s="1184" t="s">
        <v>1408</v>
      </c>
      <c r="C33" s="1180">
        <v>27</v>
      </c>
    </row>
    <row r="34" spans="2:3">
      <c r="B34" s="1184" t="s">
        <v>1409</v>
      </c>
      <c r="C34" s="1180">
        <v>28</v>
      </c>
    </row>
    <row r="35" spans="2:3">
      <c r="B35" s="1184" t="s">
        <v>1410</v>
      </c>
      <c r="C35" s="1180">
        <v>29</v>
      </c>
    </row>
    <row r="36" spans="2:3">
      <c r="B36" s="1184" t="s">
        <v>1411</v>
      </c>
      <c r="C36" s="1180">
        <v>30</v>
      </c>
    </row>
    <row r="37" spans="2:3">
      <c r="B37" s="1184" t="s">
        <v>1412</v>
      </c>
      <c r="C37" s="1180">
        <v>31</v>
      </c>
    </row>
    <row r="38" spans="2:3">
      <c r="B38" s="1184" t="s">
        <v>1413</v>
      </c>
      <c r="C38" s="1180">
        <v>32</v>
      </c>
    </row>
    <row r="39" spans="2:3">
      <c r="B39" s="1184" t="s">
        <v>1414</v>
      </c>
      <c r="C39" s="1180">
        <v>33</v>
      </c>
    </row>
    <row r="40" spans="2:3">
      <c r="B40" s="1184" t="s">
        <v>1415</v>
      </c>
      <c r="C40" s="1180">
        <v>34</v>
      </c>
    </row>
    <row r="41" spans="2:3">
      <c r="B41" s="1184" t="s">
        <v>1416</v>
      </c>
      <c r="C41" s="1180">
        <v>35</v>
      </c>
    </row>
    <row r="42" spans="2:3">
      <c r="B42" s="1184" t="s">
        <v>1417</v>
      </c>
      <c r="C42" s="1180">
        <v>36</v>
      </c>
    </row>
    <row r="43" spans="2:3">
      <c r="B43" s="1184" t="s">
        <v>1418</v>
      </c>
      <c r="C43" s="1180">
        <v>37</v>
      </c>
    </row>
    <row r="44" spans="2:3">
      <c r="B44" s="1184" t="s">
        <v>1419</v>
      </c>
      <c r="C44" s="1180">
        <v>38</v>
      </c>
    </row>
    <row r="45" spans="2:3">
      <c r="B45" s="1184" t="s">
        <v>1420</v>
      </c>
      <c r="C45" s="1180">
        <v>39</v>
      </c>
    </row>
    <row r="46" spans="2:3">
      <c r="B46" s="1184" t="s">
        <v>1421</v>
      </c>
      <c r="C46" s="1180">
        <v>40</v>
      </c>
    </row>
    <row r="47" spans="2:3">
      <c r="B47" s="1184" t="s">
        <v>1422</v>
      </c>
      <c r="C47" s="1180">
        <v>41</v>
      </c>
    </row>
    <row r="48" spans="2:3">
      <c r="B48" s="1184" t="s">
        <v>1423</v>
      </c>
      <c r="C48" s="1180">
        <v>42</v>
      </c>
    </row>
    <row r="49" spans="2:3">
      <c r="B49" s="1184" t="s">
        <v>1424</v>
      </c>
      <c r="C49" s="1180">
        <v>43</v>
      </c>
    </row>
    <row r="50" spans="2:3">
      <c r="B50" s="1184" t="s">
        <v>1425</v>
      </c>
      <c r="C50" s="1180">
        <v>44</v>
      </c>
    </row>
    <row r="51" spans="2:3">
      <c r="B51" s="1184" t="s">
        <v>1426</v>
      </c>
      <c r="C51" s="1180">
        <v>45</v>
      </c>
    </row>
    <row r="52" spans="2:3">
      <c r="B52" s="1184" t="s">
        <v>1427</v>
      </c>
      <c r="C52" s="1180">
        <v>46</v>
      </c>
    </row>
    <row r="53" spans="2:3">
      <c r="B53" s="1184" t="s">
        <v>1428</v>
      </c>
      <c r="C53" s="1180">
        <v>47</v>
      </c>
    </row>
    <row r="54" spans="2:3">
      <c r="B54" s="1184" t="s">
        <v>1429</v>
      </c>
      <c r="C54" s="1180">
        <v>48</v>
      </c>
    </row>
    <row r="55" spans="2:3">
      <c r="B55" s="1184" t="s">
        <v>1430</v>
      </c>
      <c r="C55" s="1180">
        <v>49</v>
      </c>
    </row>
    <row r="56" spans="2:3">
      <c r="B56" s="1184" t="s">
        <v>1431</v>
      </c>
      <c r="C56" s="1180">
        <v>50</v>
      </c>
    </row>
    <row r="57" spans="2:3">
      <c r="B57" s="1184" t="s">
        <v>1432</v>
      </c>
      <c r="C57" s="1180">
        <v>51</v>
      </c>
    </row>
    <row r="58" spans="2:3">
      <c r="B58" s="1184" t="s">
        <v>1433</v>
      </c>
      <c r="C58" s="1180">
        <v>52</v>
      </c>
    </row>
    <row r="59" spans="2:3">
      <c r="B59" s="1184" t="s">
        <v>1434</v>
      </c>
      <c r="C59" s="1180">
        <v>53</v>
      </c>
    </row>
    <row r="60" spans="2:3">
      <c r="B60" s="1184" t="s">
        <v>1435</v>
      </c>
      <c r="C60" s="1180">
        <v>54</v>
      </c>
    </row>
  </sheetData>
  <mergeCells count="1">
    <mergeCell ref="A4:C4"/>
  </mergeCells>
  <hyperlinks>
    <hyperlink ref="B6" location="Agregación_EEFF!A5" display="Nota sobre la agregación de los E.E.F.F." xr:uid="{7FB14E9A-06F3-4EBE-849C-200535A4A983}"/>
    <hyperlink ref="B7" location="1!A5" display="Balance General  " xr:uid="{1E73E565-479E-45E5-9692-3E23CA7FB99A}"/>
    <hyperlink ref="B8" location="2!A5" display="Estado de Ganancias y Pérdidas  " xr:uid="{709AA60C-17A3-40C4-A9E8-96B2A57AF322}"/>
    <hyperlink ref="B9" location="3!A5" display="Indicadores Financieros  " xr:uid="{79C1B15C-D7EA-450F-AFA9-32D183803D13}"/>
    <hyperlink ref="B10" location="4!A5" display="Créditos Directos por Sector Económico  " xr:uid="{6A688E9E-362C-4D44-B133-6D26F73E68CA}"/>
    <hyperlink ref="B11" location="5!A5" display="Créditos Directos y Depósitos por Zona Geográfica  " xr:uid="{16800D78-8C27-4177-9243-D5AB7216C2F7}"/>
    <hyperlink ref="B12" location="6!A5" display="Depósitos según Escala de Montos  " xr:uid="{687E5E95-B4CC-4E2A-9310-998D7105DB04}"/>
    <hyperlink ref="B13" location="7!A5" display="Número de Personal  " xr:uid="{AA757333-DA2F-4C2D-89EB-F2042E812E7D}"/>
    <hyperlink ref="B14" location="8!A5" display="Requerimiento de Patrimonio Efectivo y Ratio de Capital Global  " xr:uid="{25C611CC-FB01-4AD6-9B39-A9C870A9D480}"/>
    <hyperlink ref="B15" location="9!A5" display="Activos y Contingentes Ponderados por Riesgo de Crédito  " xr:uid="{ADD54A8E-A392-40B5-A1D8-07E54FB96F5D}"/>
    <hyperlink ref="B16" location="10!A5" display="Créditos Directos según Situación  " xr:uid="{4AEEEB77-9ADA-4D53-ADD1-6F32AD9A94F6}"/>
    <hyperlink ref="B17" location="11!A5" display="Créditos Directos según Tipo de Crédito y Situación  " xr:uid="{DA94A6BD-EA14-4B8F-933B-A6EDF33BD573}"/>
    <hyperlink ref="B18" location="12!A5" display="Estructura de Créditos Directos e Indirectos según Categoría de Riesgo del Deudor  " xr:uid="{12530B0B-B31E-41E6-ABC9-263751F883F6}"/>
    <hyperlink ref="B19" location="13!A5" display="Estructura de Créditos Directos e Indirectos por Tipo de Crédito y Categoría de Riesgo del Deudor " xr:uid="{08C6CADD-0445-49BD-B82B-17C65AC50943}"/>
    <hyperlink ref="B20" location="14!A5" display="Créditos Directos por Tipo, Modalidad y Moneda" xr:uid="{41A613F8-ACA9-4B13-BA42-E6FCFFCCDF00}"/>
    <hyperlink ref="B21" location="15!A5" display="Morosidad por tipo de crédito y modalidad  " xr:uid="{48C05AB0-BB1E-4036-9BB9-0F86F5289BE8}"/>
    <hyperlink ref="B22" location="16!A5" display="Ratios de Morosidad según días de incumplimiento  " xr:uid="{2BA5FCEF-DDFC-41F4-9213-AAAA665FAF86}"/>
    <hyperlink ref="B23" location="17!A5" display="Créditos por Tipo de Garantía   " xr:uid="{30D8DFFA-078D-4202-A8DD-D401E2A5F633}"/>
    <hyperlink ref="B24" location="18!A5" display="Créditos a Actividades Empresariales por Sector Económico  " xr:uid="{A1488D1A-D0D3-4A1D-9B3B-672FC48737C7}"/>
    <hyperlink ref="B25" location="19!A5" display="Flujo de Créditos Castigados por Tipo de Crédito  " xr:uid="{10AF3189-0E21-4E7E-8DAA-4F33E4FA9037}"/>
    <hyperlink ref="B26" location="20!A5" display="Ratios de Liquidez  " xr:uid="{06E22EB3-1AF0-4603-B5B6-93BD4F5CD6E1}"/>
    <hyperlink ref="B27" location="21!A5" display="Movimiento de los Depósitos  (Moneda Nacional)" xr:uid="{5DB21BBF-39B7-4EB1-A885-C56905DA7700}"/>
    <hyperlink ref="B28" location="22!A5" display="Movimiento de los Depósitos  (Moneda Extranjera)" xr:uid="{D440F78D-4E30-4F7A-B812-AEB43C78F302}"/>
    <hyperlink ref="B29" location="23!A5" display="Depósitos del Público por Tipo de Depósito y Plazo (Moneda Nacional)" xr:uid="{1ED2A8C9-89B6-4264-8627-C0472A381374}"/>
    <hyperlink ref="B30" location="24!A5" display="Depósitos del Público por Tipo de Depósito y Plazo (Moneda Extranjera)" xr:uid="{D425C4F6-40DE-4496-BE39-B7CEBFC8A3A4}"/>
    <hyperlink ref="B31" location="25!A5" display="Requerimiento de Patrimonio Efectivo por Riesgo de Mercado  " xr:uid="{CBF1BF87-5B4D-49E7-946E-08D46D3FF901}"/>
    <hyperlink ref="B32" location="26!A5" display="Posición Global en Moneda Extranjera  " xr:uid="{3584F787-4824-413E-89C8-820E8126045C}"/>
    <hyperlink ref="B33" location="27!A5" display="Requerimiento de Patrimonio Efectivo por Riesgo Operacional  " xr:uid="{724C26B2-CBDB-4191-B5E8-92E8EAA14664}"/>
    <hyperlink ref="B34" location="28!A5" display="Estructura del Activo  " xr:uid="{9B3D0FF1-58F9-44E1-939C-5563204D54EE}"/>
    <hyperlink ref="B35" location="29!A5" display="Estructura de los Créditos Directos por Modalidad  " xr:uid="{95866484-E67B-4BE8-BB73-E2A4A312C7F0}"/>
    <hyperlink ref="B36" location="30!A5" display="Estructura de los Créditos Directos por Tipo y Modalidad  " xr:uid="{A934E6A2-8070-486C-868D-A04A4CD4823F}"/>
    <hyperlink ref="B37" location="31!A5" display="Estructura de los Créditos Indirectos  " xr:uid="{4508CC9B-7F57-470D-84BC-6C52DD84FE81}"/>
    <hyperlink ref="B38" location="32!A5" display="Estructura del Pasivo  " xr:uid="{5846CDAC-70F1-432A-8709-BD3A7EFF58B7}"/>
    <hyperlink ref="B39" location="33!A5" display="Estructura de los Depósitos por Tipo  " xr:uid="{AECC99C9-2EDC-4153-A610-1D70E6AA9216}"/>
    <hyperlink ref="B40" location="34!A5" display="Estructura de los Adeudos y Obligaciones Financieras  " xr:uid="{75813293-784E-4E72-B533-955804A84923}"/>
    <hyperlink ref="B41" location="35!A5" display="Estructura del Patrimonio Efectivo" xr:uid="{9F6B528E-9B62-4D13-B03B-5D94AEB6646D}"/>
    <hyperlink ref="B42" location="36!A5" display="Estructura de los Ingresos Financieros  " xr:uid="{5920CB92-BCCB-4ED3-A12E-A3D3FB54A337}"/>
    <hyperlink ref="B43" location="37!A5" display="Estructura de los Gastos Financieros  " xr:uid="{D4E6249A-9933-475C-AB72-D5CBAAD039A7}"/>
    <hyperlink ref="B44" location="38!A5" display="Estructura de los Gastos de Administración  " xr:uid="{07A98F9D-BCEE-4D6A-8E0B-51A98DBBED9D}"/>
    <hyperlink ref="B45" location="39!A5" display="Estructura de Fideicomisos y Comisiones de Confianza  " xr:uid="{904650DE-EA02-45EE-A233-D44621E60810}"/>
    <hyperlink ref="B46" location="40!A5" display="Ranking de Créditos, Depósitos y Patrimonio  " xr:uid="{E4D34CBF-9F3E-4F0E-B56E-8478F65BD82A}"/>
    <hyperlink ref="B47" location="41!A5" display="Ranking de Créditos Directos por Tipo  " xr:uid="{BCDAFD70-72B8-460F-84AD-A54939B2046C}"/>
    <hyperlink ref="B48" location="42!A5" display="Ranking de Créditos Directos por Modalidad de Operación  " xr:uid="{4771DEC9-B50E-45FC-B468-F185D582141A}"/>
    <hyperlink ref="B49" location="43!A5" display="Ranking de Depósitos por Tipo  " xr:uid="{4EDF0BCF-F19B-47AF-8B9A-FC0AABF7C9D3}"/>
    <hyperlink ref="B50" location="44!A5" display="Distribución de Oficinas por Zona Geográfica" xr:uid="{FEB2AA52-6C55-4DC3-B5B6-F58887C83101}"/>
    <hyperlink ref="B51" location="45!A5" display="Créditos Directos y Depósitos por Oficinas  " xr:uid="{6C2FADA4-C0FC-4462-9186-943627542854}"/>
    <hyperlink ref="B52" location="46!A5" display="Estructura de los Créditos Directos por Departamento  " xr:uid="{5DA4CA5D-9081-4599-8A01-56DB85FF6F02}"/>
    <hyperlink ref="B53" location="47!A5" display="Estructura de los Depósitos por Departamento  " xr:uid="{C416904D-CE57-4258-B7F2-086A48B8AD8A}"/>
    <hyperlink ref="B54" location="48!A5" display="Depósitos por Tipo y Persona  " xr:uid="{CF5C633F-4BF0-424D-9683-D4616FF70F94}"/>
    <hyperlink ref="B55" location="49!A5" display="Número de Depositantes por Tipo de Depósito  " xr:uid="{96141108-7286-4FA6-8CAC-C75A6D03E58A}"/>
    <hyperlink ref="B56" location="50!A5" display="Número de Tarjetas de Débito" xr:uid="{849CB820-AA5A-4B0E-9C27-CE97062666F5}"/>
    <hyperlink ref="B57" location="51!A5" display="Número de Deudores según Tipo de Crédito  " xr:uid="{160568DE-828A-4CD1-9C3A-15CF5C6F80BC}"/>
    <hyperlink ref="B58" location="52!A5" display="Número de Tarjetas de Crédito por Tipo  " xr:uid="{503B49B0-2203-4178-8F46-43A98602F6EC}"/>
    <hyperlink ref="B59" location="53!A5" display="Nuevos Créditos Hipotecarios para Vivienda  " xr:uid="{3DC7D8EA-3962-4E0E-86D0-0A01F6242AFF}"/>
    <hyperlink ref="B60" location="54!A5" display="Nuevos Créditos a Principales Sectores Económicos  " xr:uid="{9F6CEB13-677F-46F9-A056-50C0DD8307AF}"/>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6C4F-D12F-4E7B-995B-143559D2EE2D}">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190" bestFit="1" customWidth="1"/>
    <col min="2" max="2" width="69.42578125" style="1190" bestFit="1" customWidth="1"/>
    <col min="3" max="3" width="99.7109375" style="1190" customWidth="1"/>
    <col min="4" max="16384" width="12.7109375" style="1190"/>
  </cols>
  <sheetData>
    <row r="1" spans="1:3">
      <c r="A1" s="1183" t="s">
        <v>1067</v>
      </c>
    </row>
    <row r="2" spans="1:3" ht="15">
      <c r="B2" s="1191" t="s">
        <v>1068</v>
      </c>
    </row>
    <row r="3" spans="1:3" ht="6.6" customHeight="1"/>
    <row r="4" spans="1:3" ht="12.75" customHeight="1">
      <c r="B4" s="1192" t="s">
        <v>1069</v>
      </c>
      <c r="C4" s="1193"/>
    </row>
    <row r="5" spans="1:3">
      <c r="B5" s="1194"/>
      <c r="C5" s="1195"/>
    </row>
    <row r="6" spans="1:3">
      <c r="B6" s="1194"/>
      <c r="C6" s="1195"/>
    </row>
    <row r="7" spans="1:3" ht="30.75" customHeight="1">
      <c r="B7" s="1196"/>
      <c r="C7" s="1197"/>
    </row>
    <row r="8" spans="1:3" ht="15">
      <c r="B8" s="1198"/>
      <c r="C8" s="1198"/>
    </row>
    <row r="9" spans="1:3">
      <c r="A9" s="1199"/>
      <c r="B9" s="1199"/>
      <c r="C9" s="1199"/>
    </row>
    <row r="10" spans="1:3">
      <c r="A10" s="1200"/>
      <c r="B10" s="1200" t="s">
        <v>1070</v>
      </c>
      <c r="C10" s="1200"/>
    </row>
    <row r="11" spans="1:3" ht="13.5" thickBot="1">
      <c r="A11" s="1201"/>
      <c r="B11" s="1201"/>
      <c r="C11" s="1201"/>
    </row>
    <row r="12" spans="1:3" ht="24" customHeight="1">
      <c r="B12" s="8" t="s">
        <v>1071</v>
      </c>
      <c r="C12" s="1202"/>
    </row>
    <row r="13" spans="1:3" ht="11.45" customHeight="1">
      <c r="B13" s="8"/>
      <c r="C13" s="1202"/>
    </row>
    <row r="14" spans="1:3">
      <c r="A14" s="1203" t="s">
        <v>1072</v>
      </c>
      <c r="B14" s="8" t="s">
        <v>431</v>
      </c>
      <c r="C14" s="1200" t="str">
        <f>A15&amp;"+"&amp;A16&amp;"+"&amp;A17&amp;"+"&amp;A18</f>
        <v>(A.1)+(A.2)+(A.3)+(A.4)</v>
      </c>
    </row>
    <row r="15" spans="1:3">
      <c r="A15" s="1204" t="s">
        <v>1073</v>
      </c>
      <c r="B15" s="1205" t="s">
        <v>1074</v>
      </c>
      <c r="C15" s="556">
        <v>1101</v>
      </c>
    </row>
    <row r="16" spans="1:3">
      <c r="A16" s="1204" t="s">
        <v>1075</v>
      </c>
      <c r="B16" s="1205" t="s">
        <v>1076</v>
      </c>
      <c r="C16" s="7" t="s">
        <v>1077</v>
      </c>
    </row>
    <row r="17" spans="1:3">
      <c r="A17" s="1204" t="s">
        <v>1078</v>
      </c>
      <c r="B17" s="1205" t="s">
        <v>608</v>
      </c>
      <c r="C17" s="7" t="s">
        <v>1079</v>
      </c>
    </row>
    <row r="18" spans="1:3">
      <c r="A18" s="1204" t="s">
        <v>1080</v>
      </c>
      <c r="B18" s="1205" t="s">
        <v>1081</v>
      </c>
      <c r="C18" s="556">
        <v>1105</v>
      </c>
    </row>
    <row r="19" spans="1:3">
      <c r="A19" s="1203" t="s">
        <v>1082</v>
      </c>
      <c r="B19" s="8" t="s">
        <v>436</v>
      </c>
      <c r="C19" s="1206">
        <v>1201</v>
      </c>
    </row>
    <row r="20" spans="1:3" ht="18.75" customHeight="1">
      <c r="A20" s="1203" t="s">
        <v>1083</v>
      </c>
      <c r="B20" s="8" t="s">
        <v>1084</v>
      </c>
      <c r="C20" s="1200" t="str">
        <f>A21&amp;"+"&amp;A22&amp;"+"&amp;A23&amp;"+"&amp;A24&amp;"+"&amp;A25&amp;"+"&amp;A26</f>
        <v>(C.1)+(C.2)+(C.3)+(C.4)+(C.5)+(C.6)</v>
      </c>
    </row>
    <row r="21" spans="1:3">
      <c r="A21" s="1204" t="s">
        <v>1085</v>
      </c>
      <c r="B21" s="1205" t="s">
        <v>1086</v>
      </c>
      <c r="C21" s="7" t="s">
        <v>1087</v>
      </c>
    </row>
    <row r="22" spans="1:3">
      <c r="A22" s="1204" t="s">
        <v>1088</v>
      </c>
      <c r="B22" s="1205" t="s">
        <v>1089</v>
      </c>
      <c r="C22" s="7" t="s">
        <v>1090</v>
      </c>
    </row>
    <row r="23" spans="1:3">
      <c r="A23" s="1204" t="s">
        <v>1091</v>
      </c>
      <c r="B23" s="1205" t="s">
        <v>1092</v>
      </c>
      <c r="C23" s="556">
        <v>1305</v>
      </c>
    </row>
    <row r="24" spans="1:3">
      <c r="A24" s="1204" t="s">
        <v>1093</v>
      </c>
      <c r="B24" s="1205" t="s">
        <v>1094</v>
      </c>
      <c r="C24" s="556">
        <v>1306</v>
      </c>
    </row>
    <row r="25" spans="1:3">
      <c r="A25" s="1204" t="s">
        <v>1095</v>
      </c>
      <c r="B25" s="1205" t="s">
        <v>1096</v>
      </c>
      <c r="C25" s="556" t="s">
        <v>1097</v>
      </c>
    </row>
    <row r="26" spans="1:3">
      <c r="A26" s="1204" t="s">
        <v>1098</v>
      </c>
      <c r="B26" s="1205" t="s">
        <v>1099</v>
      </c>
      <c r="C26" s="1207" t="s">
        <v>1100</v>
      </c>
    </row>
    <row r="27" spans="1:3" ht="19.149999999999999" customHeight="1">
      <c r="A27" s="1203" t="s">
        <v>1101</v>
      </c>
      <c r="B27" s="8" t="s">
        <v>1102</v>
      </c>
      <c r="C27" s="1200" t="str">
        <f>A28&amp;"+"&amp;A39&amp;"+"&amp;A40&amp;"+"&amp;A43&amp;"+"&amp;A44</f>
        <v>(D.1)+(D.12)+(D.13)+(D.16)+(D.17)</v>
      </c>
    </row>
    <row r="28" spans="1:3">
      <c r="A28" s="1204" t="s">
        <v>1103</v>
      </c>
      <c r="B28" s="1208" t="s">
        <v>904</v>
      </c>
      <c r="C28" s="1200" t="str">
        <f>A29&amp;"+"&amp;A30&amp;"+"&amp;A31&amp;"+"&amp;A32&amp;"+"&amp;A33&amp;"+"&amp;A34&amp;"+"&amp;A35&amp;"+"&amp;A36&amp;"+"&amp;A37&amp;"+"&amp;A38</f>
        <v>(D.2)+(D.3)+(D.4)+(D.5)+(D.6)+(D.7)+(D.8)+(D.9)+(D.10)+(D.11)</v>
      </c>
    </row>
    <row r="29" spans="1:3" ht="27.75">
      <c r="A29" s="1204" t="s">
        <v>1104</v>
      </c>
      <c r="B29" s="1209" t="s">
        <v>648</v>
      </c>
      <c r="C29" s="1210" t="s">
        <v>1105</v>
      </c>
    </row>
    <row r="30" spans="1:3" ht="25.5">
      <c r="A30" s="1204" t="s">
        <v>1106</v>
      </c>
      <c r="B30" s="1209" t="s">
        <v>1107</v>
      </c>
      <c r="C30" s="1211" t="s">
        <v>1108</v>
      </c>
    </row>
    <row r="31" spans="1:3">
      <c r="A31" s="1204" t="s">
        <v>1109</v>
      </c>
      <c r="B31" s="1209" t="s">
        <v>393</v>
      </c>
      <c r="C31" s="1212" t="s">
        <v>1110</v>
      </c>
    </row>
    <row r="32" spans="1:3">
      <c r="A32" s="1204" t="s">
        <v>1111</v>
      </c>
      <c r="B32" s="1209" t="s">
        <v>629</v>
      </c>
      <c r="C32" s="1212" t="s">
        <v>1112</v>
      </c>
    </row>
    <row r="33" spans="1:3" ht="25.5">
      <c r="A33" s="1204" t="s">
        <v>1113</v>
      </c>
      <c r="B33" s="1209" t="s">
        <v>398</v>
      </c>
      <c r="C33" s="1211" t="s">
        <v>1114</v>
      </c>
    </row>
    <row r="34" spans="1:3" ht="25.5">
      <c r="A34" s="1204" t="s">
        <v>1115</v>
      </c>
      <c r="B34" s="1209" t="s">
        <v>1116</v>
      </c>
      <c r="C34" s="1211" t="s">
        <v>1117</v>
      </c>
    </row>
    <row r="35" spans="1:3">
      <c r="A35" s="1204" t="s">
        <v>1118</v>
      </c>
      <c r="B35" s="1209" t="s">
        <v>650</v>
      </c>
      <c r="C35" s="1213">
        <v>1401.04</v>
      </c>
    </row>
    <row r="36" spans="1:3" ht="15">
      <c r="A36" s="1204" t="s">
        <v>1119</v>
      </c>
      <c r="B36" s="1209" t="s">
        <v>652</v>
      </c>
      <c r="C36" s="1214" t="s">
        <v>1120</v>
      </c>
    </row>
    <row r="37" spans="1:3">
      <c r="A37" s="1215" t="s">
        <v>1121</v>
      </c>
      <c r="B37" s="1209" t="s">
        <v>1122</v>
      </c>
      <c r="C37" s="1211" t="s">
        <v>1123</v>
      </c>
    </row>
    <row r="38" spans="1:3" ht="63.75">
      <c r="A38" s="1215" t="s">
        <v>1124</v>
      </c>
      <c r="B38" s="1209" t="s">
        <v>608</v>
      </c>
      <c r="C38" s="1216" t="s">
        <v>1125</v>
      </c>
    </row>
    <row r="39" spans="1:3">
      <c r="A39" s="1215" t="s">
        <v>1126</v>
      </c>
      <c r="B39" s="1208" t="s">
        <v>1127</v>
      </c>
      <c r="C39" s="1217" t="s">
        <v>1128</v>
      </c>
    </row>
    <row r="40" spans="1:3">
      <c r="A40" s="1204" t="s">
        <v>1129</v>
      </c>
      <c r="B40" s="1208" t="s">
        <v>918</v>
      </c>
      <c r="C40" s="8" t="str">
        <f>A41&amp;"+"&amp;A42</f>
        <v>(D.14)+(D.15)</v>
      </c>
    </row>
    <row r="41" spans="1:3">
      <c r="A41" s="1204" t="s">
        <v>1130</v>
      </c>
      <c r="B41" s="1218" t="s">
        <v>907</v>
      </c>
      <c r="C41" s="1207">
        <v>1405</v>
      </c>
    </row>
    <row r="42" spans="1:3">
      <c r="A42" s="1204" t="s">
        <v>1131</v>
      </c>
      <c r="B42" s="1218" t="s">
        <v>908</v>
      </c>
      <c r="C42" s="1207">
        <v>1406</v>
      </c>
    </row>
    <row r="43" spans="1:3">
      <c r="A43" s="1204" t="s">
        <v>1132</v>
      </c>
      <c r="B43" s="1208" t="s">
        <v>1099</v>
      </c>
      <c r="C43" s="1219" t="s">
        <v>1133</v>
      </c>
    </row>
    <row r="44" spans="1:3" ht="24" customHeight="1">
      <c r="A44" s="1204" t="s">
        <v>1134</v>
      </c>
      <c r="B44" s="1208" t="s">
        <v>1135</v>
      </c>
      <c r="C44" s="1220" t="s">
        <v>1136</v>
      </c>
    </row>
    <row r="45" spans="1:3" ht="19.5" customHeight="1">
      <c r="A45" s="1203" t="s">
        <v>1137</v>
      </c>
      <c r="B45" s="8" t="s">
        <v>461</v>
      </c>
      <c r="C45" s="1220" t="s">
        <v>1138</v>
      </c>
    </row>
    <row r="46" spans="1:3">
      <c r="A46" s="1203" t="s">
        <v>1139</v>
      </c>
      <c r="B46" s="8" t="s">
        <v>1140</v>
      </c>
      <c r="C46" s="8" t="str">
        <f>A47&amp;"+"&amp;A48&amp;"+"&amp;A49&amp;"+"&amp;A50&amp;"+"&amp;A51</f>
        <v>(F.1)+(F.2)+(F.3)+(F.4)+(F.5)</v>
      </c>
    </row>
    <row r="47" spans="1:3">
      <c r="A47" s="1204" t="s">
        <v>1141</v>
      </c>
      <c r="B47" s="1205" t="s">
        <v>463</v>
      </c>
      <c r="C47" s="556">
        <v>1108</v>
      </c>
    </row>
    <row r="48" spans="1:3">
      <c r="A48" s="1204" t="s">
        <v>1142</v>
      </c>
      <c r="B48" s="1205" t="s">
        <v>610</v>
      </c>
      <c r="C48" s="556">
        <v>1208</v>
      </c>
    </row>
    <row r="49" spans="1:3">
      <c r="A49" s="1204" t="s">
        <v>1143</v>
      </c>
      <c r="B49" s="1205" t="s">
        <v>611</v>
      </c>
      <c r="C49" s="556">
        <v>1308</v>
      </c>
    </row>
    <row r="50" spans="1:3">
      <c r="A50" s="1204" t="s">
        <v>1144</v>
      </c>
      <c r="B50" s="1205" t="s">
        <v>612</v>
      </c>
      <c r="C50" s="556">
        <v>1408</v>
      </c>
    </row>
    <row r="51" spans="1:3">
      <c r="A51" s="1204" t="s">
        <v>1145</v>
      </c>
      <c r="B51" s="1205" t="s">
        <v>1146</v>
      </c>
      <c r="C51" s="556">
        <v>1508</v>
      </c>
    </row>
    <row r="52" spans="1:3" ht="18.75" customHeight="1">
      <c r="A52" s="1203" t="s">
        <v>1147</v>
      </c>
      <c r="B52" s="1217" t="s">
        <v>468</v>
      </c>
      <c r="C52" s="1221" t="s">
        <v>1148</v>
      </c>
    </row>
    <row r="53" spans="1:3" ht="21" customHeight="1">
      <c r="A53" s="1203" t="s">
        <v>1149</v>
      </c>
      <c r="B53" s="8" t="s">
        <v>1150</v>
      </c>
      <c r="C53" s="1206">
        <v>18</v>
      </c>
    </row>
    <row r="54" spans="1:3" ht="42.75">
      <c r="A54" s="1222" t="s">
        <v>1151</v>
      </c>
      <c r="B54" s="1223" t="s">
        <v>1152</v>
      </c>
      <c r="C54" s="1224" t="s">
        <v>1153</v>
      </c>
    </row>
    <row r="55" spans="1:3" ht="42.75">
      <c r="A55" s="1222"/>
      <c r="B55" s="1223"/>
      <c r="C55" s="1224" t="s">
        <v>1154</v>
      </c>
    </row>
    <row r="56" spans="1:3" ht="18.600000000000001" customHeight="1">
      <c r="A56" s="1203" t="s">
        <v>1155</v>
      </c>
      <c r="B56" s="8" t="s">
        <v>1156</v>
      </c>
      <c r="C56" s="1200" t="str">
        <f>A14&amp;"+"&amp;A19&amp;"+"&amp;A20&amp;"+"&amp;A27&amp;"+"&amp;A45&amp;"+"&amp;A46&amp;"+"&amp;A52&amp;"+"&amp;A53&amp;"+"&amp;A54</f>
        <v>(A)+(B)+(C)+(D)+(E)+(F)+(G)+(H)+(I)</v>
      </c>
    </row>
    <row r="57" spans="1:3">
      <c r="B57" s="1225"/>
    </row>
    <row r="58" spans="1:3">
      <c r="B58" s="1225"/>
    </row>
    <row r="59" spans="1:3">
      <c r="B59" s="828" t="s">
        <v>1157</v>
      </c>
    </row>
    <row r="60" spans="1:3">
      <c r="B60" s="828"/>
    </row>
    <row r="61" spans="1:3">
      <c r="A61" s="1203" t="s">
        <v>1158</v>
      </c>
      <c r="B61" s="828" t="s">
        <v>475</v>
      </c>
      <c r="C61" s="1200" t="str">
        <f>A62&amp;"+"&amp;A63&amp;"+"&amp;A64&amp;"+"&amp;A69&amp;"+"&amp;A70</f>
        <v>(K.1)+(K.2)+(K.3)+(K.8)+(K.9)</v>
      </c>
    </row>
    <row r="62" spans="1:3" ht="15">
      <c r="A62" s="1204" t="s">
        <v>1159</v>
      </c>
      <c r="B62" s="1205" t="s">
        <v>72</v>
      </c>
      <c r="C62" s="1226" t="s">
        <v>1160</v>
      </c>
    </row>
    <row r="63" spans="1:3">
      <c r="A63" s="1204" t="s">
        <v>1161</v>
      </c>
      <c r="B63" s="1205" t="s">
        <v>73</v>
      </c>
      <c r="C63" s="556">
        <v>2102</v>
      </c>
    </row>
    <row r="64" spans="1:3">
      <c r="A64" s="1204" t="s">
        <v>1162</v>
      </c>
      <c r="B64" s="1205" t="s">
        <v>74</v>
      </c>
      <c r="C64" s="1227" t="str">
        <f>A65&amp;"+"&amp;A66&amp;"+"&amp;A67&amp;"+"&amp;A68</f>
        <v>(K.4)+(K.5)+(K.6)+(K.7)</v>
      </c>
    </row>
    <row r="65" spans="1:3">
      <c r="A65" s="1204" t="s">
        <v>1163</v>
      </c>
      <c r="B65" s="1205" t="s">
        <v>1164</v>
      </c>
      <c r="C65" s="1228" t="s">
        <v>1165</v>
      </c>
    </row>
    <row r="66" spans="1:3">
      <c r="A66" s="1204" t="s">
        <v>1166</v>
      </c>
      <c r="B66" s="1205" t="s">
        <v>1167</v>
      </c>
      <c r="C66" s="1228">
        <v>2103.0300000000002</v>
      </c>
    </row>
    <row r="67" spans="1:3">
      <c r="A67" s="1204" t="s">
        <v>1168</v>
      </c>
      <c r="B67" s="1205" t="s">
        <v>1169</v>
      </c>
      <c r="C67" s="1228">
        <v>2103.0500000000002</v>
      </c>
    </row>
    <row r="68" spans="1:3">
      <c r="A68" s="1204" t="s">
        <v>1170</v>
      </c>
      <c r="B68" s="1205" t="s">
        <v>1171</v>
      </c>
      <c r="C68" s="7" t="s">
        <v>1172</v>
      </c>
    </row>
    <row r="69" spans="1:3">
      <c r="A69" s="1204" t="s">
        <v>1173</v>
      </c>
      <c r="B69" s="1205" t="s">
        <v>1174</v>
      </c>
      <c r="C69" s="1228">
        <v>2107</v>
      </c>
    </row>
    <row r="70" spans="1:3">
      <c r="A70" s="1204" t="s">
        <v>1175</v>
      </c>
      <c r="B70" s="1205" t="s">
        <v>1176</v>
      </c>
      <c r="C70" s="1227" t="str">
        <f>A71&amp;"+"&amp;A72</f>
        <v>(K.10)+(K.11)</v>
      </c>
    </row>
    <row r="71" spans="1:3" ht="30">
      <c r="A71" s="1215" t="s">
        <v>1177</v>
      </c>
      <c r="B71" s="1229" t="s">
        <v>1178</v>
      </c>
      <c r="C71" s="1214" t="s">
        <v>1179</v>
      </c>
    </row>
    <row r="72" spans="1:3">
      <c r="A72" s="1215" t="s">
        <v>1180</v>
      </c>
      <c r="B72" s="1229" t="s">
        <v>1181</v>
      </c>
      <c r="C72" s="1228">
        <v>2105</v>
      </c>
    </row>
    <row r="73" spans="1:3">
      <c r="A73" s="1203" t="s">
        <v>1182</v>
      </c>
      <c r="B73" s="828" t="s">
        <v>1183</v>
      </c>
      <c r="C73" s="1227" t="str">
        <f>A74&amp;"+"&amp;A75&amp;"+"&amp;A76</f>
        <v>(L.1)+(L.2)+(L.3)</v>
      </c>
    </row>
    <row r="74" spans="1:3">
      <c r="A74" s="1204" t="s">
        <v>1184</v>
      </c>
      <c r="B74" s="1205" t="s">
        <v>72</v>
      </c>
      <c r="C74" s="556">
        <v>2301</v>
      </c>
    </row>
    <row r="75" spans="1:3">
      <c r="A75" s="1204" t="s">
        <v>1185</v>
      </c>
      <c r="B75" s="1205" t="s">
        <v>73</v>
      </c>
      <c r="C75" s="556">
        <v>2302</v>
      </c>
    </row>
    <row r="76" spans="1:3">
      <c r="A76" s="1204" t="s">
        <v>1186</v>
      </c>
      <c r="B76" s="1205" t="s">
        <v>74</v>
      </c>
      <c r="C76" s="556">
        <v>2303</v>
      </c>
    </row>
    <row r="77" spans="1:3">
      <c r="A77" s="1203" t="s">
        <v>1187</v>
      </c>
      <c r="B77" s="828" t="s">
        <v>436</v>
      </c>
      <c r="C77" s="7" t="s">
        <v>1188</v>
      </c>
    </row>
    <row r="78" spans="1:3">
      <c r="A78" s="1203" t="s">
        <v>1189</v>
      </c>
      <c r="B78" s="828" t="s">
        <v>1190</v>
      </c>
      <c r="C78" s="1227" t="str">
        <f>A79&amp;"+"&amp;A80</f>
        <v>(N.1)+(N.2)</v>
      </c>
    </row>
    <row r="79" spans="1:3">
      <c r="A79" s="1204" t="s">
        <v>1191</v>
      </c>
      <c r="B79" s="556" t="s">
        <v>1192</v>
      </c>
      <c r="C79" s="7" t="s">
        <v>1193</v>
      </c>
    </row>
    <row r="80" spans="1:3">
      <c r="A80" s="1204" t="s">
        <v>1194</v>
      </c>
      <c r="B80" s="556" t="s">
        <v>1195</v>
      </c>
      <c r="C80" s="7" t="s">
        <v>1196</v>
      </c>
    </row>
    <row r="81" spans="1:3">
      <c r="A81" s="1203" t="s">
        <v>1197</v>
      </c>
      <c r="B81" s="828" t="s">
        <v>1198</v>
      </c>
      <c r="C81" s="1227" t="str">
        <f>A82&amp;"+"&amp;A83&amp;"+"&amp;A84</f>
        <v>(Ñ.1)+(Ñ.2)+(Ñ.3)</v>
      </c>
    </row>
    <row r="82" spans="1:3">
      <c r="A82" s="1204" t="s">
        <v>1199</v>
      </c>
      <c r="B82" s="1190" t="s">
        <v>1200</v>
      </c>
      <c r="C82" s="556">
        <v>2804</v>
      </c>
    </row>
    <row r="83" spans="1:3" ht="12.75" customHeight="1">
      <c r="A83" s="1204" t="s">
        <v>1201</v>
      </c>
      <c r="B83" s="1190" t="s">
        <v>1202</v>
      </c>
      <c r="C83" s="556">
        <v>2805</v>
      </c>
    </row>
    <row r="84" spans="1:3">
      <c r="A84" s="1204" t="s">
        <v>1203</v>
      </c>
      <c r="B84" s="556" t="s">
        <v>1204</v>
      </c>
      <c r="C84" s="7" t="s">
        <v>1205</v>
      </c>
    </row>
    <row r="85" spans="1:3">
      <c r="A85" s="1203" t="s">
        <v>1206</v>
      </c>
      <c r="B85" s="828" t="s">
        <v>1207</v>
      </c>
      <c r="C85" s="7" t="s">
        <v>1208</v>
      </c>
    </row>
    <row r="86" spans="1:3">
      <c r="A86" s="1203" t="s">
        <v>1209</v>
      </c>
      <c r="B86" s="828" t="s">
        <v>1210</v>
      </c>
      <c r="C86" s="1200" t="str">
        <f>A87&amp;"+"&amp;A88&amp;"+"&amp;A89&amp;"+"&amp;A90&amp;"+"&amp;A91&amp;"+"&amp;A92</f>
        <v>(P.1)+(P.2)+(P.3)+(P.4)+(P.5)+(P.6)</v>
      </c>
    </row>
    <row r="87" spans="1:3">
      <c r="A87" s="1204" t="s">
        <v>1211</v>
      </c>
      <c r="B87" s="556" t="s">
        <v>1212</v>
      </c>
      <c r="C87" s="7" t="s">
        <v>1213</v>
      </c>
    </row>
    <row r="88" spans="1:3">
      <c r="A88" s="1204" t="s">
        <v>1214</v>
      </c>
      <c r="B88" s="556" t="s">
        <v>1215</v>
      </c>
      <c r="C88" s="556">
        <v>2308</v>
      </c>
    </row>
    <row r="89" spans="1:3">
      <c r="A89" s="1204" t="s">
        <v>1216</v>
      </c>
      <c r="B89" s="556" t="s">
        <v>464</v>
      </c>
      <c r="C89" s="556">
        <v>2208</v>
      </c>
    </row>
    <row r="90" spans="1:3">
      <c r="A90" s="1204" t="s">
        <v>1217</v>
      </c>
      <c r="B90" s="556" t="s">
        <v>1218</v>
      </c>
      <c r="C90" s="7" t="s">
        <v>1219</v>
      </c>
    </row>
    <row r="91" spans="1:3">
      <c r="A91" s="1204" t="s">
        <v>1220</v>
      </c>
      <c r="B91" s="556" t="s">
        <v>1221</v>
      </c>
      <c r="C91" s="7" t="s">
        <v>1222</v>
      </c>
    </row>
    <row r="92" spans="1:3">
      <c r="A92" s="1204" t="s">
        <v>1223</v>
      </c>
      <c r="B92" s="556" t="s">
        <v>1224</v>
      </c>
      <c r="C92" s="556">
        <v>2508</v>
      </c>
    </row>
    <row r="93" spans="1:3" ht="75">
      <c r="A93" s="1222" t="s">
        <v>1225</v>
      </c>
      <c r="B93" s="1223" t="s">
        <v>506</v>
      </c>
      <c r="C93" s="1212" t="s">
        <v>1226</v>
      </c>
    </row>
    <row r="94" spans="1:3" ht="45">
      <c r="A94" s="1222"/>
      <c r="B94" s="1223"/>
      <c r="C94" s="1212" t="s">
        <v>1227</v>
      </c>
    </row>
    <row r="95" spans="1:3" ht="8.4499999999999993" customHeight="1">
      <c r="A95" s="1203"/>
      <c r="B95" s="828"/>
      <c r="C95" s="1212"/>
    </row>
    <row r="96" spans="1:3">
      <c r="A96" s="1203" t="s">
        <v>1228</v>
      </c>
      <c r="B96" s="828" t="s">
        <v>1229</v>
      </c>
      <c r="C96" s="1227" t="str">
        <f>A97&amp;"+"&amp;A98</f>
        <v>(R.1)+(R.2)</v>
      </c>
    </row>
    <row r="97" spans="1:3">
      <c r="A97" s="1204" t="s">
        <v>1230</v>
      </c>
      <c r="B97" s="1205" t="s">
        <v>1231</v>
      </c>
      <c r="C97" s="556">
        <v>2701</v>
      </c>
    </row>
    <row r="98" spans="1:3">
      <c r="A98" s="1204" t="s">
        <v>1232</v>
      </c>
      <c r="B98" s="1205" t="s">
        <v>1233</v>
      </c>
      <c r="C98" s="1228" t="s">
        <v>1234</v>
      </c>
    </row>
    <row r="99" spans="1:3">
      <c r="A99" s="1203" t="s">
        <v>1235</v>
      </c>
      <c r="B99" s="828" t="s">
        <v>1236</v>
      </c>
      <c r="C99" s="7" t="s">
        <v>1237</v>
      </c>
    </row>
    <row r="100" spans="1:3" ht="6.6" customHeight="1">
      <c r="A100" s="1203"/>
      <c r="B100" s="828"/>
      <c r="C100" s="7"/>
    </row>
    <row r="101" spans="1:3">
      <c r="A101" s="1203" t="s">
        <v>1238</v>
      </c>
      <c r="B101" s="828" t="s">
        <v>511</v>
      </c>
      <c r="C101" s="8" t="str">
        <f>A61&amp;"+"&amp;A73&amp;"+"&amp;A77&amp;"+"&amp;A78&amp;"+"&amp;A81&amp;"+"&amp;A85&amp;"+"&amp;A86&amp;"+"&amp;A93&amp;"+"&amp;A96&amp;"+"&amp;A99</f>
        <v>(K)+(L)+(M)+(N)+(Ñ)+(O)+(P)+(Q)+(R)+(S)</v>
      </c>
    </row>
    <row r="102" spans="1:3" ht="6" customHeight="1">
      <c r="A102" s="1203"/>
      <c r="B102" s="828"/>
      <c r="C102" s="8"/>
    </row>
    <row r="103" spans="1:3">
      <c r="A103" s="1203" t="s">
        <v>1239</v>
      </c>
      <c r="B103" s="828" t="s">
        <v>512</v>
      </c>
      <c r="C103" s="1200" t="str">
        <f>A104&amp;"+"&amp;A105&amp;"+"&amp;A106&amp;"+"&amp;A107&amp;"+"&amp;A108&amp;"+"&amp;A109</f>
        <v>(U.1)+(U.2)+(U.3)+(U.4)+(U.5)+(U.6)</v>
      </c>
    </row>
    <row r="104" spans="1:3">
      <c r="A104" s="1204" t="s">
        <v>1240</v>
      </c>
      <c r="B104" s="1205" t="s">
        <v>1241</v>
      </c>
      <c r="C104" s="7" t="s">
        <v>1242</v>
      </c>
    </row>
    <row r="105" spans="1:3">
      <c r="A105" s="1204" t="s">
        <v>1243</v>
      </c>
      <c r="B105" s="1205" t="s">
        <v>1244</v>
      </c>
      <c r="C105" s="1228" t="s">
        <v>1245</v>
      </c>
    </row>
    <row r="106" spans="1:3">
      <c r="A106" s="1204" t="s">
        <v>1246</v>
      </c>
      <c r="B106" s="1205" t="s">
        <v>1247</v>
      </c>
      <c r="C106" s="7" t="s">
        <v>1248</v>
      </c>
    </row>
    <row r="107" spans="1:3">
      <c r="A107" s="1204" t="s">
        <v>1249</v>
      </c>
      <c r="B107" s="1205" t="s">
        <v>1250</v>
      </c>
      <c r="C107" s="7" t="s">
        <v>1251</v>
      </c>
    </row>
    <row r="108" spans="1:3">
      <c r="A108" s="1204" t="s">
        <v>1252</v>
      </c>
      <c r="B108" s="1205" t="s">
        <v>1253</v>
      </c>
      <c r="C108" s="7" t="s">
        <v>1254</v>
      </c>
    </row>
    <row r="109" spans="1:3">
      <c r="A109" s="1204" t="s">
        <v>1255</v>
      </c>
      <c r="B109" s="1205" t="s">
        <v>1256</v>
      </c>
      <c r="C109" s="7" t="s">
        <v>1257</v>
      </c>
    </row>
    <row r="110" spans="1:3">
      <c r="A110" s="1203" t="s">
        <v>1258</v>
      </c>
      <c r="B110" s="828" t="s">
        <v>519</v>
      </c>
      <c r="C110" s="8" t="str">
        <f>A101&amp;"+"&amp;A103</f>
        <v>(T)+(U)</v>
      </c>
    </row>
    <row r="111" spans="1:3" ht="9.6" customHeight="1">
      <c r="A111" s="1203"/>
      <c r="B111" s="828"/>
      <c r="C111" s="8"/>
    </row>
    <row r="112" spans="1:3">
      <c r="A112" s="1203" t="s">
        <v>1259</v>
      </c>
      <c r="B112" s="828" t="s">
        <v>1260</v>
      </c>
      <c r="C112" s="1227" t="str">
        <f>A113&amp;"+"&amp;A114&amp;"+"&amp;A115&amp;"+"&amp;A116</f>
        <v>(W.1)+(W.2)+(W.3)+(W.4)</v>
      </c>
    </row>
    <row r="113" spans="1:4">
      <c r="A113" s="1204" t="s">
        <v>1261</v>
      </c>
      <c r="B113" s="1205" t="s">
        <v>1231</v>
      </c>
      <c r="C113" s="7" t="s">
        <v>1262</v>
      </c>
    </row>
    <row r="114" spans="1:4">
      <c r="A114" s="1204" t="s">
        <v>1263</v>
      </c>
      <c r="B114" s="1205" t="s">
        <v>1264</v>
      </c>
      <c r="C114" s="556">
        <v>7205</v>
      </c>
    </row>
    <row r="115" spans="1:4">
      <c r="A115" s="1204" t="s">
        <v>1265</v>
      </c>
      <c r="B115" s="1205" t="s">
        <v>1266</v>
      </c>
      <c r="C115" s="556">
        <v>7206</v>
      </c>
    </row>
    <row r="116" spans="1:4">
      <c r="A116" s="1204" t="s">
        <v>1267</v>
      </c>
      <c r="B116" s="1205" t="s">
        <v>1268</v>
      </c>
      <c r="C116" s="1228" t="s">
        <v>1269</v>
      </c>
    </row>
    <row r="117" spans="1:4">
      <c r="B117" s="1205"/>
      <c r="C117" s="1228"/>
    </row>
    <row r="119" spans="1:4">
      <c r="A119" s="1199"/>
      <c r="B119" s="1199"/>
      <c r="C119" s="1199"/>
      <c r="D119" s="1199"/>
    </row>
    <row r="120" spans="1:4">
      <c r="A120" s="1227"/>
      <c r="B120" s="1230" t="s">
        <v>1270</v>
      </c>
      <c r="C120" s="1230"/>
      <c r="D120" s="1231"/>
    </row>
    <row r="121" spans="1:4" ht="13.5" thickBot="1">
      <c r="A121" s="1201"/>
      <c r="B121" s="1201"/>
      <c r="C121" s="1201"/>
      <c r="D121" s="1201"/>
    </row>
    <row r="122" spans="1:4">
      <c r="B122" s="1232"/>
      <c r="C122" s="1233"/>
      <c r="D122" s="1234"/>
    </row>
    <row r="123" spans="1:4">
      <c r="A123" s="1203" t="s">
        <v>1072</v>
      </c>
      <c r="B123" s="828" t="s">
        <v>1271</v>
      </c>
      <c r="C123" s="1206" t="s">
        <v>1272</v>
      </c>
    </row>
    <row r="124" spans="1:4">
      <c r="A124" s="1204" t="s">
        <v>1073</v>
      </c>
      <c r="B124" s="1205" t="s">
        <v>463</v>
      </c>
      <c r="C124" s="556">
        <v>5101</v>
      </c>
    </row>
    <row r="125" spans="1:4">
      <c r="A125" s="1204" t="s">
        <v>1075</v>
      </c>
      <c r="B125" s="1205" t="s">
        <v>610</v>
      </c>
      <c r="C125" s="556">
        <v>5102</v>
      </c>
    </row>
    <row r="126" spans="1:4">
      <c r="A126" s="1204" t="s">
        <v>1078</v>
      </c>
      <c r="B126" s="1205" t="s">
        <v>611</v>
      </c>
      <c r="C126" s="556">
        <v>5103</v>
      </c>
    </row>
    <row r="127" spans="1:4" ht="15">
      <c r="A127" s="1204" t="s">
        <v>1080</v>
      </c>
      <c r="B127" s="1205" t="s">
        <v>1273</v>
      </c>
      <c r="C127" s="556" t="s">
        <v>1274</v>
      </c>
    </row>
    <row r="128" spans="1:4" ht="15">
      <c r="A128" s="1204" t="s">
        <v>1275</v>
      </c>
      <c r="B128" s="1205" t="s">
        <v>1276</v>
      </c>
      <c r="C128" s="556" t="s">
        <v>1277</v>
      </c>
    </row>
    <row r="129" spans="1:3">
      <c r="A129" s="1204" t="s">
        <v>1278</v>
      </c>
      <c r="B129" s="1205" t="s">
        <v>1279</v>
      </c>
      <c r="C129" s="556" t="s">
        <v>1280</v>
      </c>
    </row>
    <row r="130" spans="1:3" ht="15">
      <c r="A130" s="1204" t="s">
        <v>1281</v>
      </c>
      <c r="B130" s="1205" t="s">
        <v>1282</v>
      </c>
      <c r="C130" s="556" t="s">
        <v>1283</v>
      </c>
    </row>
    <row r="131" spans="1:3" ht="15">
      <c r="A131" s="1204" t="s">
        <v>1284</v>
      </c>
      <c r="B131" s="1205" t="s">
        <v>1285</v>
      </c>
      <c r="C131" s="556" t="s">
        <v>1286</v>
      </c>
    </row>
    <row r="132" spans="1:3">
      <c r="A132" s="1204" t="s">
        <v>1287</v>
      </c>
      <c r="B132" s="1205" t="s">
        <v>608</v>
      </c>
      <c r="C132" s="556" t="s">
        <v>1288</v>
      </c>
    </row>
    <row r="133" spans="1:3" ht="9" customHeight="1">
      <c r="A133" s="1235"/>
      <c r="B133" s="1236"/>
      <c r="C133" s="556"/>
    </row>
    <row r="134" spans="1:3">
      <c r="A134" s="1203" t="s">
        <v>1082</v>
      </c>
      <c r="B134" s="828" t="s">
        <v>1289</v>
      </c>
      <c r="C134" s="1206" t="s">
        <v>1290</v>
      </c>
    </row>
    <row r="135" spans="1:3">
      <c r="A135" s="1204" t="s">
        <v>1291</v>
      </c>
      <c r="B135" s="1205" t="s">
        <v>706</v>
      </c>
      <c r="C135" s="556">
        <v>4101</v>
      </c>
    </row>
    <row r="136" spans="1:3">
      <c r="A136" s="1204" t="s">
        <v>1292</v>
      </c>
      <c r="B136" s="1205" t="s">
        <v>610</v>
      </c>
      <c r="C136" s="556">
        <v>4102</v>
      </c>
    </row>
    <row r="137" spans="1:3">
      <c r="A137" s="1204" t="s">
        <v>1293</v>
      </c>
      <c r="B137" s="1205" t="s">
        <v>1294</v>
      </c>
      <c r="C137" s="556">
        <v>4103</v>
      </c>
    </row>
    <row r="138" spans="1:3">
      <c r="A138" s="1204" t="s">
        <v>1295</v>
      </c>
      <c r="B138" s="1205" t="s">
        <v>708</v>
      </c>
      <c r="C138" s="556" t="s">
        <v>1296</v>
      </c>
    </row>
    <row r="139" spans="1:3">
      <c r="A139" s="1204" t="s">
        <v>1297</v>
      </c>
      <c r="B139" s="1205" t="s">
        <v>709</v>
      </c>
      <c r="C139" s="556" t="s">
        <v>1298</v>
      </c>
    </row>
    <row r="140" spans="1:3">
      <c r="A140" s="1204" t="s">
        <v>1299</v>
      </c>
      <c r="B140" s="1205" t="s">
        <v>710</v>
      </c>
      <c r="C140" s="556" t="s">
        <v>1300</v>
      </c>
    </row>
    <row r="141" spans="1:3" ht="15">
      <c r="A141" s="1204" t="s">
        <v>1301</v>
      </c>
      <c r="B141" s="1205" t="s">
        <v>1302</v>
      </c>
      <c r="C141" s="556" t="s">
        <v>1303</v>
      </c>
    </row>
    <row r="142" spans="1:3" ht="15">
      <c r="A142" s="1204" t="s">
        <v>1304</v>
      </c>
      <c r="B142" s="1205" t="s">
        <v>1305</v>
      </c>
      <c r="C142" s="556" t="s">
        <v>1306</v>
      </c>
    </row>
    <row r="143" spans="1:3">
      <c r="A143" s="1204" t="s">
        <v>1307</v>
      </c>
      <c r="B143" s="1205" t="s">
        <v>1308</v>
      </c>
      <c r="C143" s="556">
        <v>4109.05</v>
      </c>
    </row>
    <row r="144" spans="1:3" ht="15">
      <c r="A144" s="1215" t="s">
        <v>1309</v>
      </c>
      <c r="B144" s="1205" t="s">
        <v>1310</v>
      </c>
      <c r="C144" s="556" t="s">
        <v>1311</v>
      </c>
    </row>
    <row r="145" spans="1:3" ht="15">
      <c r="A145" s="1215" t="s">
        <v>1312</v>
      </c>
      <c r="B145" s="1205" t="s">
        <v>1313</v>
      </c>
      <c r="C145" s="556" t="s">
        <v>1314</v>
      </c>
    </row>
    <row r="146" spans="1:3" ht="15">
      <c r="A146" s="1215" t="s">
        <v>1315</v>
      </c>
      <c r="B146" s="1205" t="s">
        <v>608</v>
      </c>
      <c r="C146" s="556" t="s">
        <v>1316</v>
      </c>
    </row>
    <row r="147" spans="1:3" ht="9" customHeight="1">
      <c r="A147" s="1235"/>
      <c r="B147" s="1232"/>
      <c r="C147" s="556"/>
    </row>
    <row r="148" spans="1:3">
      <c r="A148" s="1237" t="s">
        <v>1083</v>
      </c>
      <c r="B148" s="828" t="s">
        <v>547</v>
      </c>
      <c r="C148" s="1206" t="s">
        <v>1317</v>
      </c>
    </row>
    <row r="149" spans="1:3">
      <c r="A149" s="1203" t="s">
        <v>1101</v>
      </c>
      <c r="B149" s="1205" t="s">
        <v>1318</v>
      </c>
      <c r="C149" s="556" t="s">
        <v>1319</v>
      </c>
    </row>
    <row r="150" spans="1:3" ht="9" customHeight="1">
      <c r="A150" s="1204"/>
      <c r="B150" s="1205"/>
      <c r="C150" s="556"/>
    </row>
    <row r="151" spans="1:3">
      <c r="A151" s="1237" t="s">
        <v>1137</v>
      </c>
      <c r="B151" s="828" t="s">
        <v>549</v>
      </c>
      <c r="C151" s="1206" t="s">
        <v>1320</v>
      </c>
    </row>
    <row r="152" spans="1:3" ht="9" customHeight="1">
      <c r="A152" s="1238"/>
      <c r="B152" s="828"/>
      <c r="C152" s="556"/>
    </row>
    <row r="153" spans="1:3">
      <c r="A153" s="1203" t="s">
        <v>1139</v>
      </c>
      <c r="B153" s="828" t="s">
        <v>550</v>
      </c>
      <c r="C153" s="1206" t="s">
        <v>1321</v>
      </c>
    </row>
    <row r="154" spans="1:3">
      <c r="A154" s="1204" t="s">
        <v>1141</v>
      </c>
      <c r="B154" s="1205" t="s">
        <v>1322</v>
      </c>
      <c r="C154" s="556">
        <v>5105</v>
      </c>
    </row>
    <row r="155" spans="1:3">
      <c r="A155" s="1204" t="s">
        <v>1142</v>
      </c>
      <c r="B155" s="1205" t="s">
        <v>1231</v>
      </c>
      <c r="C155" s="556">
        <v>5201</v>
      </c>
    </row>
    <row r="156" spans="1:3">
      <c r="A156" s="1204" t="s">
        <v>1143</v>
      </c>
      <c r="B156" s="1205" t="s">
        <v>1323</v>
      </c>
      <c r="C156" s="556" t="s">
        <v>1324</v>
      </c>
    </row>
    <row r="157" spans="1:3">
      <c r="A157" s="1204" t="s">
        <v>1144</v>
      </c>
      <c r="B157" s="1205" t="s">
        <v>1325</v>
      </c>
      <c r="C157" s="556" t="s">
        <v>1326</v>
      </c>
    </row>
    <row r="158" spans="1:3" ht="9" customHeight="1">
      <c r="A158" s="1204"/>
      <c r="B158" s="1205"/>
      <c r="C158" s="556"/>
    </row>
    <row r="159" spans="1:3">
      <c r="A159" s="1203" t="s">
        <v>1147</v>
      </c>
      <c r="B159" s="828" t="s">
        <v>555</v>
      </c>
      <c r="C159" s="1206" t="s">
        <v>1327</v>
      </c>
    </row>
    <row r="160" spans="1:3">
      <c r="A160" s="1204" t="s">
        <v>1328</v>
      </c>
      <c r="B160" s="1205" t="s">
        <v>1329</v>
      </c>
      <c r="C160" s="556">
        <v>4105</v>
      </c>
    </row>
    <row r="161" spans="1:3">
      <c r="A161" s="1204" t="s">
        <v>1330</v>
      </c>
      <c r="B161" s="1205" t="s">
        <v>1331</v>
      </c>
      <c r="C161" s="556" t="s">
        <v>1332</v>
      </c>
    </row>
    <row r="162" spans="1:3">
      <c r="A162" s="1204" t="s">
        <v>1333</v>
      </c>
      <c r="B162" s="1205" t="s">
        <v>1323</v>
      </c>
      <c r="C162" s="556" t="s">
        <v>1334</v>
      </c>
    </row>
    <row r="163" spans="1:3">
      <c r="A163" s="1204" t="s">
        <v>1335</v>
      </c>
      <c r="B163" s="1205" t="s">
        <v>1336</v>
      </c>
      <c r="C163" s="556" t="s">
        <v>1337</v>
      </c>
    </row>
    <row r="164" spans="1:3" ht="9" customHeight="1">
      <c r="A164" s="1204"/>
      <c r="B164" s="1205"/>
      <c r="C164" s="556"/>
    </row>
    <row r="165" spans="1:3">
      <c r="A165" s="1203" t="s">
        <v>1151</v>
      </c>
      <c r="B165" s="828" t="s">
        <v>1338</v>
      </c>
      <c r="C165" s="556" t="s">
        <v>1339</v>
      </c>
    </row>
    <row r="166" spans="1:3" ht="9" customHeight="1">
      <c r="A166" s="1203"/>
      <c r="B166" s="828"/>
      <c r="C166" s="556"/>
    </row>
    <row r="167" spans="1:3">
      <c r="A167" s="1203" t="s">
        <v>1155</v>
      </c>
      <c r="B167" s="828" t="s">
        <v>559</v>
      </c>
      <c r="C167" s="1206" t="s">
        <v>1340</v>
      </c>
    </row>
    <row r="168" spans="1:3" ht="9" customHeight="1">
      <c r="A168" s="1203"/>
      <c r="B168" s="828"/>
      <c r="C168" s="556"/>
    </row>
    <row r="169" spans="1:3">
      <c r="A169" s="1203" t="s">
        <v>1158</v>
      </c>
      <c r="B169" s="828" t="s">
        <v>1341</v>
      </c>
      <c r="C169" s="1206" t="s">
        <v>1342</v>
      </c>
    </row>
    <row r="170" spans="1:3">
      <c r="A170" s="1204" t="s">
        <v>1159</v>
      </c>
      <c r="B170" s="1205" t="s">
        <v>1343</v>
      </c>
      <c r="C170" s="556">
        <v>4501</v>
      </c>
    </row>
    <row r="171" spans="1:3">
      <c r="A171" s="1204" t="s">
        <v>1161</v>
      </c>
      <c r="B171" s="1205" t="s">
        <v>1344</v>
      </c>
      <c r="C171" s="556">
        <v>4502</v>
      </c>
    </row>
    <row r="172" spans="1:3">
      <c r="A172" s="1204" t="s">
        <v>1162</v>
      </c>
      <c r="B172" s="1205" t="s">
        <v>1345</v>
      </c>
      <c r="C172" s="556">
        <v>4503</v>
      </c>
    </row>
    <row r="173" spans="1:3">
      <c r="A173" s="1204" t="s">
        <v>1163</v>
      </c>
      <c r="B173" s="1205" t="s">
        <v>1346</v>
      </c>
      <c r="C173" s="556">
        <v>4504</v>
      </c>
    </row>
    <row r="174" spans="1:3" ht="9" customHeight="1">
      <c r="A174" s="1204"/>
      <c r="B174" s="1205"/>
      <c r="C174" s="556"/>
    </row>
    <row r="175" spans="1:3">
      <c r="A175" s="1203" t="s">
        <v>1182</v>
      </c>
      <c r="B175" s="828" t="s">
        <v>565</v>
      </c>
      <c r="C175" s="1206" t="s">
        <v>1347</v>
      </c>
    </row>
    <row r="176" spans="1:3" ht="9" customHeight="1">
      <c r="A176" s="1203"/>
      <c r="B176" s="828"/>
      <c r="C176" s="556"/>
    </row>
    <row r="177" spans="1:3">
      <c r="A177" s="1203" t="s">
        <v>1187</v>
      </c>
      <c r="B177" s="828" t="s">
        <v>1348</v>
      </c>
      <c r="C177" s="1206" t="s">
        <v>1349</v>
      </c>
    </row>
    <row r="178" spans="1:3">
      <c r="A178" s="1204" t="s">
        <v>1350</v>
      </c>
      <c r="B178" s="1205" t="s">
        <v>1351</v>
      </c>
      <c r="C178" s="556" t="s">
        <v>1352</v>
      </c>
    </row>
    <row r="179" spans="1:3">
      <c r="A179" s="1204" t="s">
        <v>1353</v>
      </c>
      <c r="B179" s="1205" t="s">
        <v>1354</v>
      </c>
      <c r="C179" s="556" t="s">
        <v>1355</v>
      </c>
    </row>
    <row r="180" spans="1:3">
      <c r="A180" s="1204" t="s">
        <v>1356</v>
      </c>
      <c r="B180" s="1205" t="s">
        <v>1357</v>
      </c>
      <c r="C180" s="556" t="s">
        <v>1358</v>
      </c>
    </row>
    <row r="181" spans="1:3">
      <c r="A181" s="1204" t="s">
        <v>1359</v>
      </c>
      <c r="B181" s="1205" t="s">
        <v>1360</v>
      </c>
      <c r="C181" s="556" t="s">
        <v>1361</v>
      </c>
    </row>
    <row r="182" spans="1:3">
      <c r="A182" s="1204" t="s">
        <v>1362</v>
      </c>
      <c r="B182" s="1205" t="s">
        <v>1233</v>
      </c>
      <c r="C182" s="556" t="s">
        <v>1363</v>
      </c>
    </row>
    <row r="183" spans="1:3">
      <c r="A183" s="1204" t="s">
        <v>1364</v>
      </c>
      <c r="B183" s="1205" t="s">
        <v>1365</v>
      </c>
      <c r="C183" s="556" t="s">
        <v>1366</v>
      </c>
    </row>
    <row r="184" spans="1:3">
      <c r="A184" s="1204" t="s">
        <v>1367</v>
      </c>
      <c r="B184" s="1205" t="s">
        <v>1368</v>
      </c>
      <c r="C184" s="556" t="s">
        <v>1369</v>
      </c>
    </row>
    <row r="185" spans="1:3" ht="9" customHeight="1">
      <c r="A185" s="1204"/>
      <c r="B185" s="1205"/>
      <c r="C185" s="556"/>
    </row>
    <row r="186" spans="1:3">
      <c r="A186" s="1203" t="s">
        <v>1189</v>
      </c>
      <c r="B186" s="828" t="s">
        <v>1370</v>
      </c>
      <c r="C186" s="1206" t="s">
        <v>1371</v>
      </c>
    </row>
    <row r="187" spans="1:3" ht="9" customHeight="1">
      <c r="A187" s="1203"/>
      <c r="B187" s="828"/>
      <c r="C187" s="556"/>
    </row>
    <row r="188" spans="1:3">
      <c r="A188" s="1203" t="s">
        <v>1206</v>
      </c>
      <c r="B188" s="828" t="s">
        <v>1372</v>
      </c>
      <c r="C188" s="1206" t="s">
        <v>1373</v>
      </c>
    </row>
    <row r="189" spans="1:3" ht="9" customHeight="1">
      <c r="A189" s="1203"/>
      <c r="B189" s="828"/>
      <c r="C189" s="556"/>
    </row>
    <row r="190" spans="1:3">
      <c r="A190" s="1237" t="s">
        <v>1209</v>
      </c>
      <c r="B190" s="828" t="s">
        <v>576</v>
      </c>
      <c r="C190" s="1206">
        <v>6801</v>
      </c>
    </row>
    <row r="191" spans="1:3" ht="9" customHeight="1">
      <c r="A191" s="1237"/>
      <c r="B191" s="828"/>
      <c r="C191" s="556"/>
    </row>
    <row r="192" spans="1:3">
      <c r="A192" s="1203" t="s">
        <v>1225</v>
      </c>
      <c r="B192" s="828" t="s">
        <v>577</v>
      </c>
      <c r="C192" s="1206" t="s">
        <v>1374</v>
      </c>
    </row>
    <row r="193" spans="1:4">
      <c r="A193" s="1235"/>
      <c r="B193" s="1232"/>
      <c r="C193" s="1232"/>
      <c r="D193" s="1232"/>
    </row>
    <row r="194" spans="1:4">
      <c r="A194" s="1235" t="s">
        <v>1375</v>
      </c>
      <c r="B194" s="1232"/>
      <c r="C194" s="1232"/>
      <c r="D194" s="1232"/>
    </row>
    <row r="195" spans="1:4">
      <c r="A195" s="1235"/>
      <c r="B195" s="1232" t="s">
        <v>1376</v>
      </c>
      <c r="C195" s="1232"/>
      <c r="D195" s="1232"/>
    </row>
    <row r="196" spans="1:4">
      <c r="A196" s="1235"/>
      <c r="B196" s="1232" t="s">
        <v>1377</v>
      </c>
      <c r="D196" s="1232"/>
    </row>
    <row r="197" spans="1:4">
      <c r="B197" s="1232" t="s">
        <v>1378</v>
      </c>
      <c r="D197" s="1232"/>
    </row>
    <row r="198" spans="1:4">
      <c r="B198" s="1232" t="s">
        <v>1379</v>
      </c>
      <c r="C198" s="1239"/>
    </row>
    <row r="199" spans="1:4">
      <c r="B199" s="1240"/>
      <c r="C199" s="1239"/>
    </row>
  </sheetData>
  <mergeCells count="6">
    <mergeCell ref="B4:C7"/>
    <mergeCell ref="A54:A55"/>
    <mergeCell ref="B54:B55"/>
    <mergeCell ref="A93:A94"/>
    <mergeCell ref="B93:B94"/>
    <mergeCell ref="B120:C120"/>
  </mergeCells>
  <hyperlinks>
    <hyperlink ref="A1" location="Índice!A1" display="Volver al Índice" xr:uid="{79F8DEA0-F1A5-4928-9818-CF688B4D97A8}"/>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2C60-AA14-479C-8BFE-1CBD37B15DD0}">
  <sheetPr>
    <pageSetUpPr autoPageBreaks="0"/>
  </sheetPr>
  <dimension ref="A1:AR200"/>
  <sheetViews>
    <sheetView showGridLines="0" topLeftCell="AD1" zoomScaleNormal="100" zoomScaleSheetLayoutView="100" workbookViewId="0">
      <selection activeCell="AK143" sqref="AK143"/>
    </sheetView>
  </sheetViews>
  <sheetFormatPr baseColWidth="10" defaultColWidth="11.42578125" defaultRowHeight="12.75"/>
  <cols>
    <col min="1" max="1" width="52.5703125" style="468" customWidth="1"/>
    <col min="2" max="2" width="12.85546875" style="468" bestFit="1" customWidth="1"/>
    <col min="3" max="3" width="12.5703125" style="468" customWidth="1"/>
    <col min="4" max="4" width="13.85546875" style="468" bestFit="1" customWidth="1"/>
    <col min="5" max="5" width="2.5703125" style="468" customWidth="1"/>
    <col min="6" max="6" width="12.140625" style="468" customWidth="1"/>
    <col min="7" max="8" width="12.42578125" style="468" bestFit="1" customWidth="1"/>
    <col min="9" max="9" width="1.5703125" style="468" customWidth="1"/>
    <col min="10" max="12" width="12.42578125" style="468" customWidth="1"/>
    <col min="13" max="13" width="52.5703125" style="470" customWidth="1"/>
    <col min="14" max="15" width="10.5703125" style="470" customWidth="1"/>
    <col min="16" max="16" width="11.5703125" style="470" bestFit="1" customWidth="1"/>
    <col min="17" max="17" width="2.5703125" style="470" customWidth="1"/>
    <col min="18" max="20" width="11.5703125" style="470" bestFit="1" customWidth="1"/>
    <col min="21" max="21" width="3.42578125" style="470" customWidth="1"/>
    <col min="22" max="24" width="11.5703125" style="470" customWidth="1"/>
    <col min="25" max="25" width="52.5703125" style="470" customWidth="1"/>
    <col min="26" max="28" width="11.5703125" style="470" customWidth="1"/>
    <col min="29" max="29" width="2.5703125" style="470" customWidth="1"/>
    <col min="30" max="30" width="11.5703125" style="470" bestFit="1" customWidth="1"/>
    <col min="31" max="32" width="11.5703125" style="470" customWidth="1"/>
    <col min="33" max="33" width="2.42578125" style="470" customWidth="1"/>
    <col min="34" max="36" width="11.5703125" style="470" customWidth="1"/>
    <col min="37" max="37" width="52.5703125" style="470" customWidth="1"/>
    <col min="38" max="40" width="11.5703125" style="470" customWidth="1"/>
    <col min="41" max="41" width="2.42578125" style="470" customWidth="1"/>
    <col min="42" max="44" width="11.5703125" style="470" customWidth="1"/>
    <col min="45" max="16384" width="11.42578125" style="471"/>
  </cols>
  <sheetData>
    <row r="1" spans="1:44" s="7" customFormat="1" ht="15.95" customHeight="1">
      <c r="A1" s="381"/>
      <c r="B1" s="381"/>
      <c r="C1" s="381"/>
      <c r="D1" s="381"/>
      <c r="E1" s="381"/>
      <c r="F1" s="381"/>
      <c r="G1" s="381"/>
      <c r="H1" s="381"/>
      <c r="I1" s="381"/>
      <c r="J1" s="381"/>
      <c r="K1" s="381"/>
      <c r="L1" s="381"/>
      <c r="M1" s="382"/>
      <c r="N1" s="382"/>
      <c r="O1" s="382"/>
      <c r="P1" s="382"/>
      <c r="Q1" s="382"/>
      <c r="R1" s="382"/>
      <c r="S1" s="382"/>
      <c r="T1" s="382"/>
      <c r="U1" s="383"/>
      <c r="V1" s="383"/>
      <c r="W1" s="383"/>
      <c r="X1" s="383"/>
      <c r="Y1" s="382"/>
      <c r="Z1" s="382"/>
      <c r="AA1" s="382"/>
      <c r="AB1" s="382"/>
      <c r="AC1" s="382"/>
      <c r="AD1" s="382"/>
      <c r="AE1" s="382"/>
      <c r="AF1" s="382"/>
      <c r="AG1" s="383"/>
      <c r="AH1" s="383"/>
      <c r="AI1" s="383"/>
      <c r="AJ1" s="383"/>
      <c r="AK1" s="382"/>
      <c r="AL1" s="382"/>
      <c r="AM1" s="382"/>
      <c r="AN1" s="382"/>
      <c r="AO1" s="382"/>
      <c r="AP1" s="382"/>
      <c r="AQ1" s="382"/>
      <c r="AR1" s="382"/>
    </row>
    <row r="2" spans="1:44" s="358" customFormat="1" ht="27" customHeight="1">
      <c r="A2" s="384" t="s">
        <v>421</v>
      </c>
      <c r="B2" s="384"/>
      <c r="C2" s="384"/>
      <c r="D2" s="384"/>
      <c r="E2" s="384"/>
      <c r="F2" s="384"/>
      <c r="G2" s="384"/>
      <c r="H2" s="384"/>
      <c r="I2" s="384"/>
      <c r="J2" s="384"/>
      <c r="K2" s="384"/>
      <c r="L2" s="384"/>
      <c r="M2" s="384" t="s">
        <v>421</v>
      </c>
      <c r="N2" s="384"/>
      <c r="O2" s="384"/>
      <c r="P2" s="384"/>
      <c r="Q2" s="384"/>
      <c r="R2" s="384"/>
      <c r="S2" s="384"/>
      <c r="T2" s="384"/>
      <c r="U2" s="384"/>
      <c r="V2" s="384"/>
      <c r="W2" s="384"/>
      <c r="X2" s="384"/>
      <c r="Y2" s="384" t="s">
        <v>421</v>
      </c>
      <c r="Z2" s="384"/>
      <c r="AA2" s="384"/>
      <c r="AB2" s="384"/>
      <c r="AC2" s="384"/>
      <c r="AD2" s="384"/>
      <c r="AE2" s="384"/>
      <c r="AF2" s="384"/>
      <c r="AG2" s="384"/>
      <c r="AH2" s="384"/>
      <c r="AI2" s="384"/>
      <c r="AJ2" s="384"/>
      <c r="AK2" s="384" t="s">
        <v>421</v>
      </c>
      <c r="AL2" s="384"/>
      <c r="AM2" s="384"/>
      <c r="AN2" s="384"/>
      <c r="AO2" s="384"/>
      <c r="AP2" s="384"/>
      <c r="AQ2" s="384"/>
      <c r="AR2" s="384"/>
    </row>
    <row r="3" spans="1:44" s="387" customFormat="1" ht="18" customHeight="1">
      <c r="A3" s="385">
        <v>45443</v>
      </c>
      <c r="B3" s="385"/>
      <c r="C3" s="385"/>
      <c r="D3" s="385"/>
      <c r="E3" s="385"/>
      <c r="F3" s="385"/>
      <c r="G3" s="385"/>
      <c r="H3" s="385"/>
      <c r="I3" s="385"/>
      <c r="J3" s="385"/>
      <c r="K3" s="385"/>
      <c r="L3" s="385"/>
      <c r="M3" s="385">
        <v>45443</v>
      </c>
      <c r="N3" s="385"/>
      <c r="O3" s="385"/>
      <c r="P3" s="385"/>
      <c r="Q3" s="385"/>
      <c r="R3" s="385"/>
      <c r="S3" s="385"/>
      <c r="T3" s="385"/>
      <c r="U3" s="385"/>
      <c r="V3" s="385"/>
      <c r="W3" s="385"/>
      <c r="X3" s="385"/>
      <c r="Y3" s="385">
        <v>45443</v>
      </c>
      <c r="Z3" s="385"/>
      <c r="AA3" s="385"/>
      <c r="AB3" s="385"/>
      <c r="AC3" s="385"/>
      <c r="AD3" s="385"/>
      <c r="AE3" s="385"/>
      <c r="AF3" s="385"/>
      <c r="AG3" s="385"/>
      <c r="AH3" s="385"/>
      <c r="AI3" s="385"/>
      <c r="AJ3" s="385"/>
      <c r="AK3" s="386">
        <v>45443</v>
      </c>
      <c r="AL3" s="386"/>
      <c r="AM3" s="386"/>
      <c r="AN3" s="386"/>
      <c r="AO3" s="386"/>
      <c r="AP3" s="386"/>
      <c r="AQ3" s="386"/>
      <c r="AR3" s="386"/>
    </row>
    <row r="4" spans="1:44" s="360" customFormat="1" ht="15" customHeight="1">
      <c r="A4" s="388" t="s">
        <v>422</v>
      </c>
      <c r="B4" s="388"/>
      <c r="C4" s="388"/>
      <c r="D4" s="388"/>
      <c r="E4" s="388"/>
      <c r="F4" s="388"/>
      <c r="G4" s="388"/>
      <c r="H4" s="388"/>
      <c r="I4" s="388"/>
      <c r="J4" s="388"/>
      <c r="K4" s="388"/>
      <c r="L4" s="388"/>
      <c r="M4" s="388" t="s">
        <v>422</v>
      </c>
      <c r="N4" s="388"/>
      <c r="O4" s="388"/>
      <c r="P4" s="388"/>
      <c r="Q4" s="388"/>
      <c r="R4" s="388"/>
      <c r="S4" s="388"/>
      <c r="T4" s="388"/>
      <c r="U4" s="388"/>
      <c r="V4" s="388"/>
      <c r="W4" s="388"/>
      <c r="X4" s="388"/>
      <c r="Y4" s="388" t="s">
        <v>422</v>
      </c>
      <c r="Z4" s="388"/>
      <c r="AA4" s="388"/>
      <c r="AB4" s="388"/>
      <c r="AC4" s="388"/>
      <c r="AD4" s="388"/>
      <c r="AE4" s="388"/>
      <c r="AF4" s="388"/>
      <c r="AG4" s="388"/>
      <c r="AH4" s="388"/>
      <c r="AI4" s="388"/>
      <c r="AJ4" s="388"/>
      <c r="AK4" s="388" t="s">
        <v>422</v>
      </c>
      <c r="AL4" s="388"/>
      <c r="AM4" s="388"/>
      <c r="AN4" s="388"/>
      <c r="AO4" s="388"/>
      <c r="AP4" s="388"/>
      <c r="AQ4" s="388"/>
      <c r="AR4" s="388"/>
    </row>
    <row r="5" spans="1:44" s="7" customFormat="1" ht="3.95" customHeight="1" thickBot="1">
      <c r="A5" s="389"/>
      <c r="B5" s="390"/>
      <c r="C5" s="391"/>
      <c r="D5" s="391"/>
      <c r="E5" s="391"/>
      <c r="F5" s="391"/>
      <c r="G5" s="391"/>
      <c r="H5" s="392"/>
      <c r="I5" s="392"/>
      <c r="J5" s="392"/>
      <c r="K5" s="392"/>
      <c r="L5" s="392"/>
      <c r="M5" s="393"/>
      <c r="N5" s="394"/>
      <c r="O5" s="394"/>
      <c r="P5" s="394"/>
      <c r="Q5" s="394"/>
      <c r="R5" s="394"/>
      <c r="S5" s="394"/>
      <c r="T5" s="394"/>
      <c r="U5" s="394"/>
      <c r="V5" s="394"/>
      <c r="W5" s="394"/>
      <c r="X5" s="394"/>
      <c r="Y5" s="393"/>
      <c r="Z5" s="394"/>
      <c r="AA5" s="394"/>
      <c r="AB5" s="394"/>
      <c r="AC5" s="394"/>
      <c r="AD5" s="394"/>
      <c r="AE5" s="394"/>
      <c r="AF5" s="394"/>
      <c r="AG5" s="394"/>
      <c r="AH5" s="394"/>
      <c r="AI5" s="394"/>
      <c r="AJ5" s="394"/>
      <c r="AK5" s="393"/>
      <c r="AL5" s="394"/>
      <c r="AM5" s="394"/>
      <c r="AN5" s="394"/>
      <c r="AO5" s="394"/>
      <c r="AP5" s="394"/>
      <c r="AQ5" s="394"/>
      <c r="AR5" s="395"/>
    </row>
    <row r="6" spans="1:44" s="402" customFormat="1" ht="27" customHeight="1" thickTop="1">
      <c r="A6" s="396" t="s">
        <v>423</v>
      </c>
      <c r="B6" s="397" t="s">
        <v>28</v>
      </c>
      <c r="C6" s="397"/>
      <c r="D6" s="397"/>
      <c r="E6" s="398"/>
      <c r="F6" s="397" t="s">
        <v>29</v>
      </c>
      <c r="G6" s="397"/>
      <c r="H6" s="397"/>
      <c r="I6" s="399"/>
      <c r="J6" s="397" t="s">
        <v>30</v>
      </c>
      <c r="K6" s="397"/>
      <c r="L6" s="397"/>
      <c r="M6" s="396" t="s">
        <v>423</v>
      </c>
      <c r="N6" s="397" t="s">
        <v>424</v>
      </c>
      <c r="O6" s="397"/>
      <c r="P6" s="397"/>
      <c r="Q6" s="400"/>
      <c r="R6" s="397" t="s">
        <v>32</v>
      </c>
      <c r="S6" s="397"/>
      <c r="T6" s="397"/>
      <c r="U6" s="399"/>
      <c r="V6" s="397" t="s">
        <v>33</v>
      </c>
      <c r="W6" s="397"/>
      <c r="X6" s="397"/>
      <c r="Y6" s="396" t="s">
        <v>423</v>
      </c>
      <c r="Z6" s="397" t="s">
        <v>425</v>
      </c>
      <c r="AA6" s="397"/>
      <c r="AB6" s="397"/>
      <c r="AC6" s="400"/>
      <c r="AD6" s="397" t="s">
        <v>426</v>
      </c>
      <c r="AE6" s="397"/>
      <c r="AF6" s="397"/>
      <c r="AG6" s="399"/>
      <c r="AH6" s="397" t="s">
        <v>36</v>
      </c>
      <c r="AI6" s="397"/>
      <c r="AJ6" s="397"/>
      <c r="AK6" s="396" t="s">
        <v>423</v>
      </c>
      <c r="AL6" s="397" t="s">
        <v>37</v>
      </c>
      <c r="AM6" s="397"/>
      <c r="AN6" s="397"/>
      <c r="AO6" s="399"/>
      <c r="AP6" s="401" t="s">
        <v>427</v>
      </c>
      <c r="AQ6" s="401"/>
      <c r="AR6" s="401"/>
    </row>
    <row r="7" spans="1:44" s="402" customFormat="1" ht="13.5" customHeight="1">
      <c r="A7" s="403"/>
      <c r="B7" s="404" t="s">
        <v>428</v>
      </c>
      <c r="C7" s="405" t="s">
        <v>429</v>
      </c>
      <c r="D7" s="405" t="s">
        <v>430</v>
      </c>
      <c r="E7" s="404"/>
      <c r="F7" s="405" t="s">
        <v>428</v>
      </c>
      <c r="G7" s="405" t="s">
        <v>429</v>
      </c>
      <c r="H7" s="405" t="s">
        <v>430</v>
      </c>
      <c r="I7" s="404"/>
      <c r="J7" s="406" t="s">
        <v>428</v>
      </c>
      <c r="K7" s="407" t="s">
        <v>429</v>
      </c>
      <c r="L7" s="406" t="s">
        <v>430</v>
      </c>
      <c r="M7" s="403"/>
      <c r="N7" s="406" t="s">
        <v>428</v>
      </c>
      <c r="O7" s="407" t="s">
        <v>429</v>
      </c>
      <c r="P7" s="406" t="s">
        <v>430</v>
      </c>
      <c r="Q7" s="406"/>
      <c r="R7" s="406" t="s">
        <v>428</v>
      </c>
      <c r="S7" s="407" t="s">
        <v>429</v>
      </c>
      <c r="T7" s="407" t="s">
        <v>430</v>
      </c>
      <c r="U7" s="406"/>
      <c r="V7" s="406" t="s">
        <v>428</v>
      </c>
      <c r="W7" s="407" t="s">
        <v>429</v>
      </c>
      <c r="X7" s="406" t="s">
        <v>430</v>
      </c>
      <c r="Y7" s="403"/>
      <c r="Z7" s="407" t="s">
        <v>428</v>
      </c>
      <c r="AA7" s="407" t="s">
        <v>429</v>
      </c>
      <c r="AB7" s="407" t="s">
        <v>430</v>
      </c>
      <c r="AC7" s="406"/>
      <c r="AD7" s="406" t="s">
        <v>428</v>
      </c>
      <c r="AE7" s="407" t="s">
        <v>429</v>
      </c>
      <c r="AF7" s="407" t="s">
        <v>430</v>
      </c>
      <c r="AG7" s="406"/>
      <c r="AH7" s="407" t="s">
        <v>428</v>
      </c>
      <c r="AI7" s="407" t="s">
        <v>429</v>
      </c>
      <c r="AJ7" s="407" t="s">
        <v>430</v>
      </c>
      <c r="AK7" s="403"/>
      <c r="AL7" s="407" t="s">
        <v>428</v>
      </c>
      <c r="AM7" s="407" t="s">
        <v>429</v>
      </c>
      <c r="AN7" s="407" t="s">
        <v>430</v>
      </c>
      <c r="AO7" s="406"/>
      <c r="AP7" s="406" t="s">
        <v>428</v>
      </c>
      <c r="AQ7" s="407" t="s">
        <v>429</v>
      </c>
      <c r="AR7" s="406" t="s">
        <v>430</v>
      </c>
    </row>
    <row r="8" spans="1:44" s="7" customFormat="1" ht="3.95" customHeight="1">
      <c r="A8" s="408"/>
      <c r="B8" s="409"/>
      <c r="C8" s="409"/>
      <c r="D8" s="409"/>
      <c r="E8" s="409"/>
      <c r="F8" s="409"/>
      <c r="G8" s="409"/>
      <c r="H8" s="409"/>
      <c r="I8" s="409"/>
      <c r="J8" s="409"/>
      <c r="K8" s="409"/>
      <c r="L8" s="409"/>
      <c r="M8" s="410"/>
      <c r="N8" s="409"/>
      <c r="O8" s="409"/>
      <c r="P8" s="409"/>
      <c r="Q8" s="409"/>
      <c r="R8" s="409"/>
      <c r="S8" s="409"/>
      <c r="T8" s="409"/>
      <c r="U8" s="409"/>
      <c r="V8" s="409"/>
      <c r="W8" s="409"/>
      <c r="X8" s="409"/>
      <c r="Y8" s="410"/>
      <c r="Z8" s="409"/>
      <c r="AA8" s="409"/>
      <c r="AB8" s="409"/>
      <c r="AC8" s="409"/>
      <c r="AD8" s="409"/>
      <c r="AE8" s="409"/>
      <c r="AF8" s="409"/>
      <c r="AG8" s="409"/>
      <c r="AH8" s="409"/>
      <c r="AI8" s="409"/>
      <c r="AJ8" s="409"/>
      <c r="AK8" s="410"/>
      <c r="AL8" s="409"/>
      <c r="AM8" s="409"/>
      <c r="AN8" s="409"/>
      <c r="AO8" s="409"/>
      <c r="AP8" s="409"/>
      <c r="AQ8" s="409"/>
      <c r="AR8" s="409"/>
    </row>
    <row r="9" spans="1:44" s="413" customFormat="1" ht="9" customHeight="1">
      <c r="A9" s="411" t="s">
        <v>431</v>
      </c>
      <c r="B9" s="411">
        <v>110076.829</v>
      </c>
      <c r="C9" s="411">
        <v>59524.343999999997</v>
      </c>
      <c r="D9" s="411">
        <v>169601.17300000001</v>
      </c>
      <c r="E9" s="411"/>
      <c r="F9" s="411">
        <v>705718.45</v>
      </c>
      <c r="G9" s="411">
        <v>30359.467000000001</v>
      </c>
      <c r="H9" s="411">
        <v>736077.91700000002</v>
      </c>
      <c r="I9" s="411"/>
      <c r="J9" s="411">
        <v>157998.12700000001</v>
      </c>
      <c r="K9" s="411">
        <v>15006.62</v>
      </c>
      <c r="L9" s="411">
        <v>173004.747</v>
      </c>
      <c r="M9" s="411" t="s">
        <v>431</v>
      </c>
      <c r="N9" s="411">
        <v>177204.83499999999</v>
      </c>
      <c r="O9" s="411">
        <v>2043.4770000000001</v>
      </c>
      <c r="P9" s="411">
        <v>179248.31200000001</v>
      </c>
      <c r="Q9" s="412"/>
      <c r="R9" s="411">
        <v>107949.576</v>
      </c>
      <c r="S9" s="411">
        <v>19394.542000000001</v>
      </c>
      <c r="T9" s="411">
        <v>127344.118</v>
      </c>
      <c r="U9" s="411"/>
      <c r="V9" s="411">
        <v>420130.45799999998</v>
      </c>
      <c r="W9" s="411">
        <v>38356.550999999999</v>
      </c>
      <c r="X9" s="411">
        <v>458487.00900000002</v>
      </c>
      <c r="Y9" s="411" t="s">
        <v>431</v>
      </c>
      <c r="Z9" s="411">
        <v>9705.1219999999994</v>
      </c>
      <c r="AA9" s="411">
        <v>25027.197</v>
      </c>
      <c r="AB9" s="411">
        <v>34732.319000000003</v>
      </c>
      <c r="AC9" s="412"/>
      <c r="AD9" s="411">
        <v>145540.9</v>
      </c>
      <c r="AE9" s="411">
        <v>2979.2260000000001</v>
      </c>
      <c r="AF9" s="411">
        <v>148520.12599999999</v>
      </c>
      <c r="AG9" s="411"/>
      <c r="AH9" s="411">
        <v>81355.017000000007</v>
      </c>
      <c r="AI9" s="411">
        <v>8419.4169999999995</v>
      </c>
      <c r="AJ9" s="411">
        <v>89774.434999999998</v>
      </c>
      <c r="AK9" s="411" t="s">
        <v>431</v>
      </c>
      <c r="AL9" s="411">
        <v>27867.151999999998</v>
      </c>
      <c r="AM9" s="411">
        <v>276.13900000000001</v>
      </c>
      <c r="AN9" s="411">
        <v>28143.292000000001</v>
      </c>
      <c r="AO9" s="411"/>
      <c r="AP9" s="411">
        <v>1943546.4659999998</v>
      </c>
      <c r="AQ9" s="411">
        <v>201386.97999999995</v>
      </c>
      <c r="AR9" s="411">
        <v>2144933.4479999999</v>
      </c>
    </row>
    <row r="10" spans="1:44" s="413" customFormat="1" ht="9.9499999999999993" customHeight="1">
      <c r="A10" s="414" t="s">
        <v>432</v>
      </c>
      <c r="B10" s="415">
        <v>44746.415999999997</v>
      </c>
      <c r="C10" s="415">
        <v>8761.7260000000006</v>
      </c>
      <c r="D10" s="415">
        <v>53508.142999999996</v>
      </c>
      <c r="E10" s="415"/>
      <c r="F10" s="415">
        <v>70996.604000000007</v>
      </c>
      <c r="G10" s="415">
        <v>3659.692</v>
      </c>
      <c r="H10" s="415">
        <v>74656.297000000006</v>
      </c>
      <c r="I10" s="415"/>
      <c r="J10" s="415">
        <v>48968.915999999997</v>
      </c>
      <c r="K10" s="415">
        <v>5340.9769999999999</v>
      </c>
      <c r="L10" s="415">
        <v>54309.894</v>
      </c>
      <c r="M10" s="414" t="s">
        <v>432</v>
      </c>
      <c r="N10" s="415">
        <v>165.017</v>
      </c>
      <c r="O10" s="415">
        <v>0</v>
      </c>
      <c r="P10" s="415">
        <v>165.017</v>
      </c>
      <c r="Q10" s="416"/>
      <c r="R10" s="415">
        <v>17474.864000000001</v>
      </c>
      <c r="S10" s="415">
        <v>563.245</v>
      </c>
      <c r="T10" s="415">
        <v>18038.11</v>
      </c>
      <c r="U10" s="415"/>
      <c r="V10" s="415">
        <v>0</v>
      </c>
      <c r="W10" s="415">
        <v>0</v>
      </c>
      <c r="X10" s="415">
        <v>0</v>
      </c>
      <c r="Y10" s="414" t="s">
        <v>432</v>
      </c>
      <c r="Z10" s="415">
        <v>0</v>
      </c>
      <c r="AA10" s="415">
        <v>0</v>
      </c>
      <c r="AB10" s="415">
        <v>0</v>
      </c>
      <c r="AC10" s="416"/>
      <c r="AD10" s="415">
        <v>9452.9210000000003</v>
      </c>
      <c r="AE10" s="415">
        <v>1748.6210000000001</v>
      </c>
      <c r="AF10" s="415">
        <v>11201.541999999999</v>
      </c>
      <c r="AG10" s="415"/>
      <c r="AH10" s="415">
        <v>32445.289000000001</v>
      </c>
      <c r="AI10" s="415">
        <v>2866.07</v>
      </c>
      <c r="AJ10" s="415">
        <v>35311.358999999997</v>
      </c>
      <c r="AK10" s="414" t="s">
        <v>432</v>
      </c>
      <c r="AL10" s="415">
        <v>0.12</v>
      </c>
      <c r="AM10" s="415">
        <v>0</v>
      </c>
      <c r="AN10" s="415">
        <v>0.12</v>
      </c>
      <c r="AO10" s="415"/>
      <c r="AP10" s="415">
        <v>224250.14699999997</v>
      </c>
      <c r="AQ10" s="415">
        <v>22940.330999999998</v>
      </c>
      <c r="AR10" s="415">
        <v>247190.48199999999</v>
      </c>
    </row>
    <row r="11" spans="1:44" s="413" customFormat="1" ht="9.9499999999999993" customHeight="1">
      <c r="A11" s="417" t="s">
        <v>433</v>
      </c>
      <c r="B11" s="415">
        <v>62574.678</v>
      </c>
      <c r="C11" s="415">
        <v>49670.207999999999</v>
      </c>
      <c r="D11" s="415">
        <v>112244.887</v>
      </c>
      <c r="E11" s="415"/>
      <c r="F11" s="415">
        <v>632091.81000000006</v>
      </c>
      <c r="G11" s="415">
        <v>24995.813999999998</v>
      </c>
      <c r="H11" s="415">
        <v>657087.62399999995</v>
      </c>
      <c r="I11" s="415"/>
      <c r="J11" s="415">
        <v>108794.39200000001</v>
      </c>
      <c r="K11" s="415">
        <v>9456.3140000000003</v>
      </c>
      <c r="L11" s="415">
        <v>118250.70600000001</v>
      </c>
      <c r="M11" s="417" t="s">
        <v>433</v>
      </c>
      <c r="N11" s="415">
        <v>177033.717</v>
      </c>
      <c r="O11" s="415">
        <v>2043.4770000000001</v>
      </c>
      <c r="P11" s="415">
        <v>179077.19500000001</v>
      </c>
      <c r="Q11" s="415"/>
      <c r="R11" s="415">
        <v>90088.251000000004</v>
      </c>
      <c r="S11" s="415">
        <v>18831.296999999999</v>
      </c>
      <c r="T11" s="415">
        <v>108919.548</v>
      </c>
      <c r="U11" s="415"/>
      <c r="V11" s="415">
        <v>402104.41100000002</v>
      </c>
      <c r="W11" s="415">
        <v>38039.81</v>
      </c>
      <c r="X11" s="415">
        <v>440144.22200000001</v>
      </c>
      <c r="Y11" s="417" t="s">
        <v>433</v>
      </c>
      <c r="Z11" s="415">
        <v>9705.1219999999994</v>
      </c>
      <c r="AA11" s="415">
        <v>25027.197</v>
      </c>
      <c r="AB11" s="415">
        <v>34732.319000000003</v>
      </c>
      <c r="AC11" s="415"/>
      <c r="AD11" s="415">
        <v>135145.1</v>
      </c>
      <c r="AE11" s="415">
        <v>1230.605</v>
      </c>
      <c r="AF11" s="415">
        <v>136375.70600000001</v>
      </c>
      <c r="AG11" s="415"/>
      <c r="AH11" s="415">
        <v>48909.728000000003</v>
      </c>
      <c r="AI11" s="415">
        <v>5553.3469999999998</v>
      </c>
      <c r="AJ11" s="415">
        <v>54463.074999999997</v>
      </c>
      <c r="AK11" s="417" t="s">
        <v>433</v>
      </c>
      <c r="AL11" s="415">
        <v>27855.867999999999</v>
      </c>
      <c r="AM11" s="415">
        <v>276.13900000000001</v>
      </c>
      <c r="AN11" s="415">
        <v>28132.008000000002</v>
      </c>
      <c r="AO11" s="415"/>
      <c r="AP11" s="415">
        <v>1694303.0770000003</v>
      </c>
      <c r="AQ11" s="415">
        <v>175124.20799999998</v>
      </c>
      <c r="AR11" s="415">
        <v>1869427.2899999998</v>
      </c>
    </row>
    <row r="12" spans="1:44" s="413" customFormat="1" ht="9.9499999999999993" customHeight="1">
      <c r="A12" s="417" t="s">
        <v>434</v>
      </c>
      <c r="B12" s="415">
        <v>40.11</v>
      </c>
      <c r="C12" s="415">
        <v>0</v>
      </c>
      <c r="D12" s="415">
        <v>40.11</v>
      </c>
      <c r="E12" s="415"/>
      <c r="F12" s="415">
        <v>274.13200000000001</v>
      </c>
      <c r="G12" s="415">
        <v>0</v>
      </c>
      <c r="H12" s="415">
        <v>274.13200000000001</v>
      </c>
      <c r="I12" s="415"/>
      <c r="J12" s="415">
        <v>0</v>
      </c>
      <c r="K12" s="415">
        <v>0</v>
      </c>
      <c r="L12" s="415">
        <v>0</v>
      </c>
      <c r="M12" s="417" t="s">
        <v>434</v>
      </c>
      <c r="N12" s="415">
        <v>0</v>
      </c>
      <c r="O12" s="415">
        <v>0</v>
      </c>
      <c r="P12" s="415">
        <v>0</v>
      </c>
      <c r="Q12" s="415"/>
      <c r="R12" s="415">
        <v>0</v>
      </c>
      <c r="S12" s="415">
        <v>0</v>
      </c>
      <c r="T12" s="415">
        <v>0</v>
      </c>
      <c r="U12" s="415"/>
      <c r="V12" s="415">
        <v>0</v>
      </c>
      <c r="W12" s="415">
        <v>0</v>
      </c>
      <c r="X12" s="415">
        <v>0</v>
      </c>
      <c r="Y12" s="417" t="s">
        <v>434</v>
      </c>
      <c r="Z12" s="415">
        <v>0</v>
      </c>
      <c r="AA12" s="415">
        <v>0</v>
      </c>
      <c r="AB12" s="415">
        <v>0</v>
      </c>
      <c r="AC12" s="415"/>
      <c r="AD12" s="415">
        <v>0</v>
      </c>
      <c r="AE12" s="415">
        <v>0</v>
      </c>
      <c r="AF12" s="415">
        <v>0</v>
      </c>
      <c r="AG12" s="415"/>
      <c r="AH12" s="415">
        <v>0</v>
      </c>
      <c r="AI12" s="415">
        <v>0</v>
      </c>
      <c r="AJ12" s="415">
        <v>0</v>
      </c>
      <c r="AK12" s="417" t="s">
        <v>434</v>
      </c>
      <c r="AL12" s="415">
        <v>0</v>
      </c>
      <c r="AM12" s="415">
        <v>0</v>
      </c>
      <c r="AN12" s="415">
        <v>0</v>
      </c>
      <c r="AO12" s="415"/>
      <c r="AP12" s="415">
        <v>314.24200000000002</v>
      </c>
      <c r="AQ12" s="415">
        <v>0</v>
      </c>
      <c r="AR12" s="415">
        <v>314.24200000000002</v>
      </c>
    </row>
    <row r="13" spans="1:44" s="413" customFormat="1" ht="9.9499999999999993" customHeight="1">
      <c r="A13" s="417" t="s">
        <v>435</v>
      </c>
      <c r="B13" s="415">
        <v>2715.623</v>
      </c>
      <c r="C13" s="415">
        <v>1092.4079999999999</v>
      </c>
      <c r="D13" s="415">
        <v>3808.0320000000002</v>
      </c>
      <c r="E13" s="415"/>
      <c r="F13" s="415">
        <v>2355.902</v>
      </c>
      <c r="G13" s="415">
        <v>1703.96</v>
      </c>
      <c r="H13" s="415">
        <v>4059.8620000000001</v>
      </c>
      <c r="I13" s="415"/>
      <c r="J13" s="415">
        <v>234.81700000000001</v>
      </c>
      <c r="K13" s="415">
        <v>209.328</v>
      </c>
      <c r="L13" s="415">
        <v>444.14499999999998</v>
      </c>
      <c r="M13" s="417" t="s">
        <v>435</v>
      </c>
      <c r="N13" s="415">
        <v>6.1</v>
      </c>
      <c r="O13" s="415">
        <v>0</v>
      </c>
      <c r="P13" s="415">
        <v>6.1</v>
      </c>
      <c r="Q13" s="415"/>
      <c r="R13" s="415">
        <v>386.459</v>
      </c>
      <c r="S13" s="415">
        <v>0</v>
      </c>
      <c r="T13" s="415">
        <v>386.459</v>
      </c>
      <c r="U13" s="415"/>
      <c r="V13" s="415">
        <v>18026.046999999999</v>
      </c>
      <c r="W13" s="415">
        <v>316.74</v>
      </c>
      <c r="X13" s="415">
        <v>18342.787</v>
      </c>
      <c r="Y13" s="417" t="s">
        <v>435</v>
      </c>
      <c r="Z13" s="415">
        <v>0</v>
      </c>
      <c r="AA13" s="415">
        <v>0</v>
      </c>
      <c r="AB13" s="415">
        <v>0</v>
      </c>
      <c r="AC13" s="415"/>
      <c r="AD13" s="415">
        <v>942.87800000000004</v>
      </c>
      <c r="AE13" s="415">
        <v>0</v>
      </c>
      <c r="AF13" s="415">
        <v>942.87800000000004</v>
      </c>
      <c r="AG13" s="415"/>
      <c r="AH13" s="415">
        <v>0</v>
      </c>
      <c r="AI13" s="415">
        <v>0</v>
      </c>
      <c r="AJ13" s="415">
        <v>0</v>
      </c>
      <c r="AK13" s="417" t="s">
        <v>435</v>
      </c>
      <c r="AL13" s="415">
        <v>11.164</v>
      </c>
      <c r="AM13" s="415">
        <v>0</v>
      </c>
      <c r="AN13" s="415">
        <v>11.164</v>
      </c>
      <c r="AO13" s="415"/>
      <c r="AP13" s="415">
        <v>24678.989999999998</v>
      </c>
      <c r="AQ13" s="415">
        <v>3322.4359999999997</v>
      </c>
      <c r="AR13" s="415">
        <v>28001.427000000003</v>
      </c>
    </row>
    <row r="14" spans="1:44" s="25" customFormat="1" ht="5.0999999999999996" customHeight="1">
      <c r="A14" s="417"/>
      <c r="B14" s="415"/>
      <c r="C14" s="415"/>
      <c r="D14" s="415"/>
      <c r="E14" s="415"/>
      <c r="F14" s="415"/>
      <c r="G14" s="415"/>
      <c r="H14" s="415"/>
      <c r="I14" s="415"/>
      <c r="J14" s="415">
        <v>0</v>
      </c>
      <c r="K14" s="415">
        <v>0</v>
      </c>
      <c r="L14" s="415">
        <v>0</v>
      </c>
      <c r="M14" s="417"/>
      <c r="N14" s="415"/>
      <c r="O14" s="415"/>
      <c r="P14" s="415"/>
      <c r="Q14" s="415"/>
      <c r="R14" s="415"/>
      <c r="S14" s="415"/>
      <c r="T14" s="415"/>
      <c r="U14" s="415"/>
      <c r="V14" s="415">
        <v>0</v>
      </c>
      <c r="W14" s="415">
        <v>0</v>
      </c>
      <c r="X14" s="415">
        <v>0</v>
      </c>
      <c r="Y14" s="417"/>
      <c r="Z14" s="415"/>
      <c r="AA14" s="415"/>
      <c r="AB14" s="415"/>
      <c r="AC14" s="415"/>
      <c r="AD14" s="415"/>
      <c r="AE14" s="415"/>
      <c r="AF14" s="415"/>
      <c r="AG14" s="415"/>
      <c r="AH14" s="415">
        <v>0</v>
      </c>
      <c r="AI14" s="415">
        <v>0</v>
      </c>
      <c r="AJ14" s="415">
        <v>0</v>
      </c>
      <c r="AK14" s="417"/>
      <c r="AL14" s="415">
        <v>0</v>
      </c>
      <c r="AM14" s="415">
        <v>0</v>
      </c>
      <c r="AN14" s="415">
        <v>0</v>
      </c>
      <c r="AO14" s="415"/>
      <c r="AP14" s="415"/>
      <c r="AQ14" s="415"/>
      <c r="AR14" s="415"/>
    </row>
    <row r="15" spans="1:44" s="413" customFormat="1" ht="9" customHeight="1">
      <c r="A15" s="418" t="s">
        <v>436</v>
      </c>
      <c r="B15" s="419">
        <v>43000</v>
      </c>
      <c r="C15" s="419">
        <v>0</v>
      </c>
      <c r="D15" s="419">
        <v>43000</v>
      </c>
      <c r="E15" s="419"/>
      <c r="F15" s="419">
        <v>0</v>
      </c>
      <c r="G15" s="419">
        <v>0</v>
      </c>
      <c r="H15" s="419">
        <v>0</v>
      </c>
      <c r="I15" s="419"/>
      <c r="J15" s="419">
        <v>0</v>
      </c>
      <c r="K15" s="419">
        <v>0</v>
      </c>
      <c r="L15" s="419">
        <v>0</v>
      </c>
      <c r="M15" s="418" t="s">
        <v>436</v>
      </c>
      <c r="N15" s="419">
        <v>0</v>
      </c>
      <c r="O15" s="419">
        <v>0</v>
      </c>
      <c r="P15" s="419">
        <v>0</v>
      </c>
      <c r="Q15" s="419"/>
      <c r="R15" s="419">
        <v>0</v>
      </c>
      <c r="S15" s="419">
        <v>0</v>
      </c>
      <c r="T15" s="419">
        <v>0</v>
      </c>
      <c r="U15" s="419"/>
      <c r="V15" s="419">
        <v>0</v>
      </c>
      <c r="W15" s="419">
        <v>0</v>
      </c>
      <c r="X15" s="419">
        <v>0</v>
      </c>
      <c r="Y15" s="418" t="s">
        <v>436</v>
      </c>
      <c r="Z15" s="419">
        <v>0</v>
      </c>
      <c r="AA15" s="419">
        <v>0</v>
      </c>
      <c r="AB15" s="419">
        <v>0</v>
      </c>
      <c r="AC15" s="419"/>
      <c r="AD15" s="419">
        <v>0</v>
      </c>
      <c r="AE15" s="419">
        <v>0</v>
      </c>
      <c r="AF15" s="419">
        <v>0</v>
      </c>
      <c r="AG15" s="419"/>
      <c r="AH15" s="419">
        <v>0</v>
      </c>
      <c r="AI15" s="419">
        <v>0</v>
      </c>
      <c r="AJ15" s="419">
        <v>0</v>
      </c>
      <c r="AK15" s="418" t="s">
        <v>436</v>
      </c>
      <c r="AL15" s="419">
        <v>0</v>
      </c>
      <c r="AM15" s="419">
        <v>0</v>
      </c>
      <c r="AN15" s="419">
        <v>0</v>
      </c>
      <c r="AO15" s="419"/>
      <c r="AP15" s="419">
        <v>43000</v>
      </c>
      <c r="AQ15" s="419">
        <v>0</v>
      </c>
      <c r="AR15" s="419">
        <v>43000</v>
      </c>
    </row>
    <row r="16" spans="1:44" s="25" customFormat="1" ht="3.95" customHeight="1">
      <c r="A16" s="418"/>
      <c r="B16" s="419"/>
      <c r="C16" s="419"/>
      <c r="D16" s="419"/>
      <c r="E16" s="419"/>
      <c r="F16" s="419"/>
      <c r="G16" s="419"/>
      <c r="H16" s="419"/>
      <c r="I16" s="419"/>
      <c r="J16" s="419">
        <v>0</v>
      </c>
      <c r="K16" s="419">
        <v>0</v>
      </c>
      <c r="L16" s="419">
        <v>0</v>
      </c>
      <c r="M16" s="418"/>
      <c r="N16" s="419"/>
      <c r="O16" s="419"/>
      <c r="P16" s="419"/>
      <c r="Q16" s="419"/>
      <c r="R16" s="419"/>
      <c r="S16" s="419"/>
      <c r="T16" s="419"/>
      <c r="U16" s="419"/>
      <c r="V16" s="419">
        <v>0</v>
      </c>
      <c r="W16" s="419">
        <v>0</v>
      </c>
      <c r="X16" s="419">
        <v>0</v>
      </c>
      <c r="Y16" s="418"/>
      <c r="Z16" s="419"/>
      <c r="AA16" s="419"/>
      <c r="AB16" s="419"/>
      <c r="AC16" s="419"/>
      <c r="AD16" s="419"/>
      <c r="AE16" s="419"/>
      <c r="AF16" s="419"/>
      <c r="AG16" s="419"/>
      <c r="AH16" s="419">
        <v>0</v>
      </c>
      <c r="AI16" s="419">
        <v>0</v>
      </c>
      <c r="AJ16" s="419">
        <v>0</v>
      </c>
      <c r="AK16" s="418"/>
      <c r="AL16" s="419">
        <v>0</v>
      </c>
      <c r="AM16" s="419">
        <v>0</v>
      </c>
      <c r="AN16" s="419">
        <v>0</v>
      </c>
      <c r="AO16" s="419"/>
      <c r="AP16" s="419"/>
      <c r="AQ16" s="419"/>
      <c r="AR16" s="419"/>
    </row>
    <row r="17" spans="1:44" s="413" customFormat="1" ht="9" customHeight="1">
      <c r="A17" s="411" t="s">
        <v>437</v>
      </c>
      <c r="B17" s="412">
        <v>190176.11499999999</v>
      </c>
      <c r="C17" s="412">
        <v>3.0000000000000001E-3</v>
      </c>
      <c r="D17" s="412">
        <v>190176.11799999999</v>
      </c>
      <c r="E17" s="412"/>
      <c r="F17" s="412">
        <v>383974.88900000002</v>
      </c>
      <c r="G17" s="412">
        <v>561.05600000000004</v>
      </c>
      <c r="H17" s="412">
        <v>384535.94500000001</v>
      </c>
      <c r="I17" s="412"/>
      <c r="J17" s="412">
        <v>98914.032000000007</v>
      </c>
      <c r="K17" s="412">
        <v>29.161000000000001</v>
      </c>
      <c r="L17" s="412">
        <v>98943.192999999999</v>
      </c>
      <c r="M17" s="411" t="s">
        <v>437</v>
      </c>
      <c r="N17" s="412">
        <v>106891.931</v>
      </c>
      <c r="O17" s="412">
        <v>0</v>
      </c>
      <c r="P17" s="412">
        <v>106891.931</v>
      </c>
      <c r="Q17" s="412"/>
      <c r="R17" s="412">
        <v>6896.8950000000004</v>
      </c>
      <c r="S17" s="412">
        <v>0</v>
      </c>
      <c r="T17" s="412">
        <v>6896.8950000000004</v>
      </c>
      <c r="U17" s="412"/>
      <c r="V17" s="412">
        <v>0</v>
      </c>
      <c r="W17" s="412">
        <v>0</v>
      </c>
      <c r="X17" s="412">
        <v>0</v>
      </c>
      <c r="Y17" s="411" t="s">
        <v>437</v>
      </c>
      <c r="Z17" s="412">
        <v>4338.8239999999996</v>
      </c>
      <c r="AA17" s="412">
        <v>0</v>
      </c>
      <c r="AB17" s="412">
        <v>4338.8239999999996</v>
      </c>
      <c r="AC17" s="412"/>
      <c r="AD17" s="412">
        <v>8861.402</v>
      </c>
      <c r="AE17" s="412">
        <v>0</v>
      </c>
      <c r="AF17" s="412">
        <v>8861.402</v>
      </c>
      <c r="AG17" s="412"/>
      <c r="AH17" s="412">
        <v>23.25</v>
      </c>
      <c r="AI17" s="412">
        <v>0</v>
      </c>
      <c r="AJ17" s="412">
        <v>23.25</v>
      </c>
      <c r="AK17" s="411" t="s">
        <v>437</v>
      </c>
      <c r="AL17" s="412">
        <v>4944.9579999999996</v>
      </c>
      <c r="AM17" s="412">
        <v>0</v>
      </c>
      <c r="AN17" s="412">
        <v>4944.9579999999996</v>
      </c>
      <c r="AO17" s="412"/>
      <c r="AP17" s="412">
        <v>805022.29599999997</v>
      </c>
      <c r="AQ17" s="412">
        <v>590.22</v>
      </c>
      <c r="AR17" s="412">
        <v>805612.51599999995</v>
      </c>
    </row>
    <row r="18" spans="1:44" s="413" customFormat="1" ht="9.9499999999999993" customHeight="1">
      <c r="A18" s="417" t="s">
        <v>438</v>
      </c>
      <c r="B18" s="415">
        <v>0</v>
      </c>
      <c r="C18" s="415">
        <v>0</v>
      </c>
      <c r="D18" s="415">
        <v>0</v>
      </c>
      <c r="E18" s="415"/>
      <c r="F18" s="415">
        <v>0</v>
      </c>
      <c r="G18" s="415">
        <v>0</v>
      </c>
      <c r="H18" s="415">
        <v>0</v>
      </c>
      <c r="I18" s="415"/>
      <c r="J18" s="415">
        <v>0</v>
      </c>
      <c r="K18" s="415">
        <v>0</v>
      </c>
      <c r="L18" s="415">
        <v>0</v>
      </c>
      <c r="M18" s="417" t="s">
        <v>438</v>
      </c>
      <c r="N18" s="415">
        <v>0</v>
      </c>
      <c r="O18" s="415">
        <v>0</v>
      </c>
      <c r="P18" s="415">
        <v>0</v>
      </c>
      <c r="Q18" s="415"/>
      <c r="R18" s="415">
        <v>0</v>
      </c>
      <c r="S18" s="415">
        <v>0</v>
      </c>
      <c r="T18" s="415">
        <v>0</v>
      </c>
      <c r="U18" s="415"/>
      <c r="V18" s="415">
        <v>0</v>
      </c>
      <c r="W18" s="415">
        <v>0</v>
      </c>
      <c r="X18" s="415">
        <v>0</v>
      </c>
      <c r="Y18" s="417" t="s">
        <v>438</v>
      </c>
      <c r="Z18" s="415">
        <v>0</v>
      </c>
      <c r="AA18" s="415">
        <v>0</v>
      </c>
      <c r="AB18" s="415">
        <v>0</v>
      </c>
      <c r="AC18" s="415"/>
      <c r="AD18" s="415">
        <v>0</v>
      </c>
      <c r="AE18" s="415">
        <v>0</v>
      </c>
      <c r="AF18" s="415">
        <v>0</v>
      </c>
      <c r="AG18" s="415"/>
      <c r="AH18" s="415">
        <v>0</v>
      </c>
      <c r="AI18" s="415">
        <v>0</v>
      </c>
      <c r="AJ18" s="415">
        <v>0</v>
      </c>
      <c r="AK18" s="417" t="s">
        <v>438</v>
      </c>
      <c r="AL18" s="415">
        <v>0</v>
      </c>
      <c r="AM18" s="415">
        <v>0</v>
      </c>
      <c r="AN18" s="415">
        <v>0</v>
      </c>
      <c r="AO18" s="415"/>
      <c r="AP18" s="415">
        <v>0</v>
      </c>
      <c r="AQ18" s="415">
        <v>0</v>
      </c>
      <c r="AR18" s="415">
        <v>0</v>
      </c>
    </row>
    <row r="19" spans="1:44" s="413" customFormat="1" ht="9.9499999999999993" customHeight="1">
      <c r="A19" s="417" t="s">
        <v>439</v>
      </c>
      <c r="B19" s="415">
        <v>193835.02</v>
      </c>
      <c r="C19" s="415">
        <v>3.0000000000000001E-3</v>
      </c>
      <c r="D19" s="415">
        <v>193835.024</v>
      </c>
      <c r="E19" s="415"/>
      <c r="F19" s="415">
        <v>364428.74900000001</v>
      </c>
      <c r="G19" s="415">
        <v>561.05600000000004</v>
      </c>
      <c r="H19" s="415">
        <v>364989.80599999998</v>
      </c>
      <c r="I19" s="415"/>
      <c r="J19" s="415">
        <v>98892.800000000003</v>
      </c>
      <c r="K19" s="415">
        <v>0</v>
      </c>
      <c r="L19" s="415">
        <v>98892.800000000003</v>
      </c>
      <c r="M19" s="417" t="s">
        <v>439</v>
      </c>
      <c r="N19" s="415">
        <v>106891.931</v>
      </c>
      <c r="O19" s="415">
        <v>0</v>
      </c>
      <c r="P19" s="415">
        <v>106891.931</v>
      </c>
      <c r="Q19" s="415"/>
      <c r="R19" s="415">
        <v>0</v>
      </c>
      <c r="S19" s="415">
        <v>0</v>
      </c>
      <c r="T19" s="415">
        <v>0</v>
      </c>
      <c r="U19" s="415"/>
      <c r="V19" s="415">
        <v>0</v>
      </c>
      <c r="W19" s="415">
        <v>0</v>
      </c>
      <c r="X19" s="415">
        <v>0</v>
      </c>
      <c r="Y19" s="417" t="s">
        <v>439</v>
      </c>
      <c r="Z19" s="415">
        <v>0</v>
      </c>
      <c r="AA19" s="415">
        <v>0</v>
      </c>
      <c r="AB19" s="415">
        <v>0</v>
      </c>
      <c r="AC19" s="415"/>
      <c r="AD19" s="415">
        <v>0</v>
      </c>
      <c r="AE19" s="415">
        <v>0</v>
      </c>
      <c r="AF19" s="415">
        <v>0</v>
      </c>
      <c r="AG19" s="415"/>
      <c r="AH19" s="415">
        <v>465</v>
      </c>
      <c r="AI19" s="415">
        <v>0</v>
      </c>
      <c r="AJ19" s="415">
        <v>465</v>
      </c>
      <c r="AK19" s="417" t="s">
        <v>439</v>
      </c>
      <c r="AL19" s="415">
        <v>4944.9579999999996</v>
      </c>
      <c r="AM19" s="415">
        <v>0</v>
      </c>
      <c r="AN19" s="415">
        <v>4944.9579999999996</v>
      </c>
      <c r="AO19" s="415"/>
      <c r="AP19" s="415">
        <v>769458.45799999998</v>
      </c>
      <c r="AQ19" s="415">
        <v>561.05900000000008</v>
      </c>
      <c r="AR19" s="415">
        <v>770019.51899999997</v>
      </c>
    </row>
    <row r="20" spans="1:44" s="413" customFormat="1" ht="9.9499999999999993" customHeight="1">
      <c r="A20" s="417" t="s">
        <v>440</v>
      </c>
      <c r="B20" s="415">
        <v>0</v>
      </c>
      <c r="C20" s="415">
        <v>0</v>
      </c>
      <c r="D20" s="415">
        <v>0</v>
      </c>
      <c r="E20" s="415"/>
      <c r="F20" s="415">
        <v>0</v>
      </c>
      <c r="G20" s="415">
        <v>0</v>
      </c>
      <c r="H20" s="415">
        <v>0</v>
      </c>
      <c r="I20" s="415"/>
      <c r="J20" s="415">
        <v>0</v>
      </c>
      <c r="K20" s="415">
        <v>0</v>
      </c>
      <c r="L20" s="415">
        <v>0</v>
      </c>
      <c r="M20" s="417" t="s">
        <v>440</v>
      </c>
      <c r="N20" s="415">
        <v>0</v>
      </c>
      <c r="O20" s="415">
        <v>0</v>
      </c>
      <c r="P20" s="415">
        <v>0</v>
      </c>
      <c r="Q20" s="415"/>
      <c r="R20" s="415">
        <v>6896.8950000000004</v>
      </c>
      <c r="S20" s="415">
        <v>0</v>
      </c>
      <c r="T20" s="415">
        <v>6896.8950000000004</v>
      </c>
      <c r="U20" s="415"/>
      <c r="V20" s="415">
        <v>0</v>
      </c>
      <c r="W20" s="415">
        <v>0</v>
      </c>
      <c r="X20" s="415">
        <v>0</v>
      </c>
      <c r="Y20" s="417" t="s">
        <v>440</v>
      </c>
      <c r="Z20" s="415">
        <v>0</v>
      </c>
      <c r="AA20" s="415">
        <v>0</v>
      </c>
      <c r="AB20" s="415">
        <v>0</v>
      </c>
      <c r="AC20" s="415"/>
      <c r="AD20" s="415">
        <v>8861.402</v>
      </c>
      <c r="AE20" s="415">
        <v>0</v>
      </c>
      <c r="AF20" s="415">
        <v>8861.402</v>
      </c>
      <c r="AG20" s="415"/>
      <c r="AH20" s="415">
        <v>0</v>
      </c>
      <c r="AI20" s="415">
        <v>0</v>
      </c>
      <c r="AJ20" s="415">
        <v>0</v>
      </c>
      <c r="AK20" s="417" t="s">
        <v>440</v>
      </c>
      <c r="AL20" s="415">
        <v>0</v>
      </c>
      <c r="AM20" s="415">
        <v>0</v>
      </c>
      <c r="AN20" s="415">
        <v>0</v>
      </c>
      <c r="AO20" s="415"/>
      <c r="AP20" s="415">
        <v>15758.297</v>
      </c>
      <c r="AQ20" s="415">
        <v>0</v>
      </c>
      <c r="AR20" s="415">
        <v>15758.297</v>
      </c>
    </row>
    <row r="21" spans="1:44" s="413" customFormat="1" ht="9.9499999999999993" customHeight="1">
      <c r="A21" s="417" t="s">
        <v>441</v>
      </c>
      <c r="B21" s="415">
        <v>0</v>
      </c>
      <c r="C21" s="415">
        <v>0</v>
      </c>
      <c r="D21" s="415">
        <v>0</v>
      </c>
      <c r="E21" s="415"/>
      <c r="F21" s="415">
        <v>19546.138999999999</v>
      </c>
      <c r="G21" s="415">
        <v>0</v>
      </c>
      <c r="H21" s="415">
        <v>19546.138999999999</v>
      </c>
      <c r="I21" s="415"/>
      <c r="J21" s="415">
        <v>21.231999999999999</v>
      </c>
      <c r="K21" s="415">
        <v>29.161000000000001</v>
      </c>
      <c r="L21" s="415">
        <v>50.393000000000001</v>
      </c>
      <c r="M21" s="417" t="s">
        <v>441</v>
      </c>
      <c r="N21" s="415">
        <v>0</v>
      </c>
      <c r="O21" s="415">
        <v>0</v>
      </c>
      <c r="P21" s="415">
        <v>0</v>
      </c>
      <c r="Q21" s="415"/>
      <c r="R21" s="415">
        <v>0</v>
      </c>
      <c r="S21" s="415">
        <v>0</v>
      </c>
      <c r="T21" s="415">
        <v>0</v>
      </c>
      <c r="U21" s="415"/>
      <c r="V21" s="415">
        <v>0</v>
      </c>
      <c r="W21" s="415">
        <v>0</v>
      </c>
      <c r="X21" s="415">
        <v>0</v>
      </c>
      <c r="Y21" s="417" t="s">
        <v>441</v>
      </c>
      <c r="Z21" s="415">
        <v>4338.8239999999996</v>
      </c>
      <c r="AA21" s="415">
        <v>0</v>
      </c>
      <c r="AB21" s="415">
        <v>4338.8239999999996</v>
      </c>
      <c r="AC21" s="415"/>
      <c r="AD21" s="415">
        <v>0</v>
      </c>
      <c r="AE21" s="415">
        <v>0</v>
      </c>
      <c r="AF21" s="415">
        <v>0</v>
      </c>
      <c r="AG21" s="415"/>
      <c r="AH21" s="415">
        <v>0</v>
      </c>
      <c r="AI21" s="415">
        <v>0</v>
      </c>
      <c r="AJ21" s="415">
        <v>0</v>
      </c>
      <c r="AK21" s="417" t="s">
        <v>441</v>
      </c>
      <c r="AL21" s="415">
        <v>0</v>
      </c>
      <c r="AM21" s="415">
        <v>0</v>
      </c>
      <c r="AN21" s="415">
        <v>0</v>
      </c>
      <c r="AO21" s="415"/>
      <c r="AP21" s="415">
        <v>23906.195</v>
      </c>
      <c r="AQ21" s="415">
        <v>29.161000000000001</v>
      </c>
      <c r="AR21" s="415">
        <v>23935.356</v>
      </c>
    </row>
    <row r="22" spans="1:44" s="413" customFormat="1" ht="9.9499999999999993" customHeight="1">
      <c r="A22" s="417" t="s">
        <v>442</v>
      </c>
      <c r="B22" s="415">
        <v>0</v>
      </c>
      <c r="C22" s="415">
        <v>0</v>
      </c>
      <c r="D22" s="415">
        <v>0</v>
      </c>
      <c r="E22" s="415"/>
      <c r="F22" s="415">
        <v>0</v>
      </c>
      <c r="G22" s="415">
        <v>0</v>
      </c>
      <c r="H22" s="415">
        <v>0</v>
      </c>
      <c r="I22" s="415"/>
      <c r="J22" s="415">
        <v>0</v>
      </c>
      <c r="K22" s="415">
        <v>0</v>
      </c>
      <c r="L22" s="415">
        <v>0</v>
      </c>
      <c r="M22" s="417" t="s">
        <v>442</v>
      </c>
      <c r="N22" s="415">
        <v>0</v>
      </c>
      <c r="O22" s="415">
        <v>0</v>
      </c>
      <c r="P22" s="415">
        <v>0</v>
      </c>
      <c r="Q22" s="415"/>
      <c r="R22" s="415">
        <v>0</v>
      </c>
      <c r="S22" s="415">
        <v>0</v>
      </c>
      <c r="T22" s="415">
        <v>0</v>
      </c>
      <c r="U22" s="415"/>
      <c r="V22" s="415">
        <v>0</v>
      </c>
      <c r="W22" s="415">
        <v>0</v>
      </c>
      <c r="X22" s="415">
        <v>0</v>
      </c>
      <c r="Y22" s="417" t="s">
        <v>442</v>
      </c>
      <c r="Z22" s="415">
        <v>0</v>
      </c>
      <c r="AA22" s="415">
        <v>0</v>
      </c>
      <c r="AB22" s="415">
        <v>0</v>
      </c>
      <c r="AC22" s="415"/>
      <c r="AD22" s="415">
        <v>0</v>
      </c>
      <c r="AE22" s="415">
        <v>0</v>
      </c>
      <c r="AF22" s="415">
        <v>0</v>
      </c>
      <c r="AG22" s="415"/>
      <c r="AH22" s="415">
        <v>0</v>
      </c>
      <c r="AI22" s="415">
        <v>0</v>
      </c>
      <c r="AJ22" s="415">
        <v>0</v>
      </c>
      <c r="AK22" s="417" t="s">
        <v>442</v>
      </c>
      <c r="AL22" s="415">
        <v>0</v>
      </c>
      <c r="AM22" s="415">
        <v>0</v>
      </c>
      <c r="AN22" s="415">
        <v>0</v>
      </c>
      <c r="AO22" s="415"/>
      <c r="AP22" s="415">
        <v>0</v>
      </c>
      <c r="AQ22" s="415">
        <v>0</v>
      </c>
      <c r="AR22" s="415">
        <v>0</v>
      </c>
    </row>
    <row r="23" spans="1:44" s="413" customFormat="1" ht="9.9499999999999993" customHeight="1">
      <c r="A23" s="417" t="s">
        <v>443</v>
      </c>
      <c r="B23" s="415">
        <v>-3658.9050000000002</v>
      </c>
      <c r="C23" s="415">
        <v>0</v>
      </c>
      <c r="D23" s="415">
        <v>-3658.9050000000002</v>
      </c>
      <c r="E23" s="415"/>
      <c r="F23" s="415">
        <v>0</v>
      </c>
      <c r="G23" s="415">
        <v>0</v>
      </c>
      <c r="H23" s="415">
        <v>0</v>
      </c>
      <c r="I23" s="415"/>
      <c r="J23" s="415">
        <v>0</v>
      </c>
      <c r="K23" s="415">
        <v>0</v>
      </c>
      <c r="L23" s="415">
        <v>0</v>
      </c>
      <c r="M23" s="417" t="s">
        <v>443</v>
      </c>
      <c r="N23" s="415">
        <v>0</v>
      </c>
      <c r="O23" s="415">
        <v>0</v>
      </c>
      <c r="P23" s="415">
        <v>0</v>
      </c>
      <c r="Q23" s="415"/>
      <c r="R23" s="415">
        <v>0</v>
      </c>
      <c r="S23" s="415">
        <v>0</v>
      </c>
      <c r="T23" s="415">
        <v>0</v>
      </c>
      <c r="U23" s="415"/>
      <c r="V23" s="415">
        <v>0</v>
      </c>
      <c r="W23" s="415">
        <v>0</v>
      </c>
      <c r="X23" s="415">
        <v>0</v>
      </c>
      <c r="Y23" s="417" t="s">
        <v>443</v>
      </c>
      <c r="Z23" s="415">
        <v>0</v>
      </c>
      <c r="AA23" s="415">
        <v>0</v>
      </c>
      <c r="AB23" s="415">
        <v>0</v>
      </c>
      <c r="AC23" s="415"/>
      <c r="AD23" s="415">
        <v>0</v>
      </c>
      <c r="AE23" s="415">
        <v>0</v>
      </c>
      <c r="AF23" s="415">
        <v>0</v>
      </c>
      <c r="AG23" s="415"/>
      <c r="AH23" s="415">
        <v>-441.75</v>
      </c>
      <c r="AI23" s="415">
        <v>0</v>
      </c>
      <c r="AJ23" s="415">
        <v>-441.75</v>
      </c>
      <c r="AK23" s="417" t="s">
        <v>443</v>
      </c>
      <c r="AL23" s="415">
        <v>0</v>
      </c>
      <c r="AM23" s="415">
        <v>0</v>
      </c>
      <c r="AN23" s="415">
        <v>0</v>
      </c>
      <c r="AO23" s="415"/>
      <c r="AP23" s="415">
        <v>-4100.6550000000007</v>
      </c>
      <c r="AQ23" s="415">
        <v>0</v>
      </c>
      <c r="AR23" s="415">
        <v>-4100.6550000000007</v>
      </c>
    </row>
    <row r="24" spans="1:44" s="25" customFormat="1" ht="5.0999999999999996" customHeight="1">
      <c r="A24" s="417"/>
      <c r="B24" s="415"/>
      <c r="C24" s="415"/>
      <c r="D24" s="415"/>
      <c r="E24" s="415"/>
      <c r="F24" s="415"/>
      <c r="G24" s="415"/>
      <c r="H24" s="415"/>
      <c r="I24" s="415"/>
      <c r="J24" s="415">
        <v>0</v>
      </c>
      <c r="K24" s="415">
        <v>0</v>
      </c>
      <c r="L24" s="415">
        <v>0</v>
      </c>
      <c r="M24" s="417"/>
      <c r="N24" s="415"/>
      <c r="O24" s="415"/>
      <c r="P24" s="415"/>
      <c r="Q24" s="415"/>
      <c r="R24" s="415"/>
      <c r="S24" s="415"/>
      <c r="T24" s="415"/>
      <c r="U24" s="415"/>
      <c r="V24" s="415">
        <v>0</v>
      </c>
      <c r="W24" s="415">
        <v>0</v>
      </c>
      <c r="X24" s="415">
        <v>0</v>
      </c>
      <c r="Y24" s="417"/>
      <c r="Z24" s="415"/>
      <c r="AA24" s="415"/>
      <c r="AB24" s="415"/>
      <c r="AC24" s="415"/>
      <c r="AD24" s="415"/>
      <c r="AE24" s="415"/>
      <c r="AF24" s="415"/>
      <c r="AG24" s="415"/>
      <c r="AH24" s="415">
        <v>0</v>
      </c>
      <c r="AI24" s="415">
        <v>0</v>
      </c>
      <c r="AJ24" s="415">
        <v>0</v>
      </c>
      <c r="AK24" s="417"/>
      <c r="AL24" s="415">
        <v>0</v>
      </c>
      <c r="AM24" s="415">
        <v>0</v>
      </c>
      <c r="AN24" s="415">
        <v>0</v>
      </c>
      <c r="AO24" s="415"/>
      <c r="AP24" s="415"/>
      <c r="AQ24" s="415"/>
      <c r="AR24" s="415"/>
    </row>
    <row r="25" spans="1:44" s="413" customFormat="1" ht="9" customHeight="1">
      <c r="A25" s="411" t="s">
        <v>444</v>
      </c>
      <c r="B25" s="411">
        <v>2164634.7779999999</v>
      </c>
      <c r="C25" s="411">
        <v>-63.231000000000002</v>
      </c>
      <c r="D25" s="411">
        <v>2164571.5469999998</v>
      </c>
      <c r="E25" s="411"/>
      <c r="F25" s="411">
        <v>3671546.8530000001</v>
      </c>
      <c r="G25" s="411">
        <v>0</v>
      </c>
      <c r="H25" s="411">
        <v>3671546.8530000001</v>
      </c>
      <c r="I25" s="411"/>
      <c r="J25" s="411">
        <v>1997043.798</v>
      </c>
      <c r="K25" s="411">
        <v>76.819999999999993</v>
      </c>
      <c r="L25" s="411">
        <v>1997120.6189999999</v>
      </c>
      <c r="M25" s="411" t="s">
        <v>444</v>
      </c>
      <c r="N25" s="411">
        <v>1096203.666</v>
      </c>
      <c r="O25" s="411">
        <v>30.885999999999999</v>
      </c>
      <c r="P25" s="411">
        <v>1096234.5519999999</v>
      </c>
      <c r="Q25" s="412"/>
      <c r="R25" s="411">
        <v>224253.886</v>
      </c>
      <c r="S25" s="411">
        <v>0</v>
      </c>
      <c r="T25" s="411">
        <v>224253.886</v>
      </c>
      <c r="U25" s="411"/>
      <c r="V25" s="411">
        <v>1349984.4040000001</v>
      </c>
      <c r="W25" s="411">
        <v>0</v>
      </c>
      <c r="X25" s="411">
        <v>1349984.4040000001</v>
      </c>
      <c r="Y25" s="411" t="s">
        <v>444</v>
      </c>
      <c r="Z25" s="411">
        <v>1023501.306</v>
      </c>
      <c r="AA25" s="411">
        <v>319066.43699999998</v>
      </c>
      <c r="AB25" s="411">
        <v>1342567.7439999999</v>
      </c>
      <c r="AC25" s="412"/>
      <c r="AD25" s="411">
        <v>522035.52</v>
      </c>
      <c r="AE25" s="411">
        <v>2840.7620000000002</v>
      </c>
      <c r="AF25" s="411">
        <v>524876.28300000005</v>
      </c>
      <c r="AG25" s="411"/>
      <c r="AH25" s="411">
        <v>303704.85399999999</v>
      </c>
      <c r="AI25" s="411">
        <v>135.55099999999999</v>
      </c>
      <c r="AJ25" s="411">
        <v>303840.40500000003</v>
      </c>
      <c r="AK25" s="411" t="s">
        <v>444</v>
      </c>
      <c r="AL25" s="411">
        <v>283092.03700000001</v>
      </c>
      <c r="AM25" s="411">
        <v>0</v>
      </c>
      <c r="AN25" s="411">
        <v>283092.03700000001</v>
      </c>
      <c r="AO25" s="411"/>
      <c r="AP25" s="411">
        <v>12636001.101999998</v>
      </c>
      <c r="AQ25" s="411">
        <v>322087.22499999992</v>
      </c>
      <c r="AR25" s="411">
        <v>12958088.33</v>
      </c>
    </row>
    <row r="26" spans="1:44" s="413" customFormat="1" ht="9.9499999999999993" customHeight="1">
      <c r="A26" s="418" t="s">
        <v>445</v>
      </c>
      <c r="B26" s="418">
        <v>2170760.3050000002</v>
      </c>
      <c r="C26" s="418">
        <v>217.89099999999999</v>
      </c>
      <c r="D26" s="418">
        <v>2170978.1970000002</v>
      </c>
      <c r="E26" s="418"/>
      <c r="F26" s="418">
        <v>3689658.8149999999</v>
      </c>
      <c r="G26" s="418">
        <v>0</v>
      </c>
      <c r="H26" s="418">
        <v>3689658.8149999999</v>
      </c>
      <c r="I26" s="418"/>
      <c r="J26" s="418">
        <v>1950949.689</v>
      </c>
      <c r="K26" s="418">
        <v>65.465999999999994</v>
      </c>
      <c r="L26" s="418">
        <v>1951015.155</v>
      </c>
      <c r="M26" s="418" t="s">
        <v>445</v>
      </c>
      <c r="N26" s="418">
        <v>1143723.709</v>
      </c>
      <c r="O26" s="418">
        <v>30.768000000000001</v>
      </c>
      <c r="P26" s="418">
        <v>1143754.4779999999</v>
      </c>
      <c r="Q26" s="419"/>
      <c r="R26" s="418">
        <v>217183.20699999999</v>
      </c>
      <c r="S26" s="418">
        <v>0</v>
      </c>
      <c r="T26" s="418">
        <v>217183.20699999999</v>
      </c>
      <c r="U26" s="418"/>
      <c r="V26" s="418">
        <v>1370346.72</v>
      </c>
      <c r="W26" s="418">
        <v>0</v>
      </c>
      <c r="X26" s="418">
        <v>1370346.72</v>
      </c>
      <c r="Y26" s="418" t="s">
        <v>445</v>
      </c>
      <c r="Z26" s="418">
        <v>1049546.2930000001</v>
      </c>
      <c r="AA26" s="418">
        <v>326619.38</v>
      </c>
      <c r="AB26" s="418">
        <v>1376165.6740000001</v>
      </c>
      <c r="AC26" s="419"/>
      <c r="AD26" s="418">
        <v>505423.92499999999</v>
      </c>
      <c r="AE26" s="418">
        <v>2833.2759999999998</v>
      </c>
      <c r="AF26" s="418">
        <v>508257.201</v>
      </c>
      <c r="AG26" s="418"/>
      <c r="AH26" s="418">
        <v>281275.41899999999</v>
      </c>
      <c r="AI26" s="418">
        <v>142.685</v>
      </c>
      <c r="AJ26" s="418">
        <v>281418.10499999998</v>
      </c>
      <c r="AK26" s="418" t="s">
        <v>445</v>
      </c>
      <c r="AL26" s="418">
        <v>280632.07</v>
      </c>
      <c r="AM26" s="418">
        <v>0</v>
      </c>
      <c r="AN26" s="418">
        <v>280632.07</v>
      </c>
      <c r="AO26" s="418"/>
      <c r="AP26" s="418">
        <v>12659500.152000003</v>
      </c>
      <c r="AQ26" s="418">
        <v>329909.46600000001</v>
      </c>
      <c r="AR26" s="418">
        <v>12989409.622000001</v>
      </c>
    </row>
    <row r="27" spans="1:44" s="413" customFormat="1" ht="9.9499999999999993" customHeight="1">
      <c r="A27" s="417" t="s">
        <v>446</v>
      </c>
      <c r="B27" s="415">
        <v>0</v>
      </c>
      <c r="C27" s="415">
        <v>0</v>
      </c>
      <c r="D27" s="415">
        <v>0</v>
      </c>
      <c r="E27" s="415"/>
      <c r="F27" s="415">
        <v>0</v>
      </c>
      <c r="G27" s="415">
        <v>0</v>
      </c>
      <c r="H27" s="415">
        <v>0</v>
      </c>
      <c r="I27" s="415"/>
      <c r="J27" s="415">
        <v>0</v>
      </c>
      <c r="K27" s="415">
        <v>0</v>
      </c>
      <c r="L27" s="415">
        <v>0</v>
      </c>
      <c r="M27" s="417" t="s">
        <v>446</v>
      </c>
      <c r="N27" s="415">
        <v>0</v>
      </c>
      <c r="O27" s="415">
        <v>0</v>
      </c>
      <c r="P27" s="415">
        <v>0</v>
      </c>
      <c r="Q27" s="415"/>
      <c r="R27" s="415">
        <v>0</v>
      </c>
      <c r="S27" s="415">
        <v>0</v>
      </c>
      <c r="T27" s="415">
        <v>0</v>
      </c>
      <c r="U27" s="415"/>
      <c r="V27" s="415">
        <v>0</v>
      </c>
      <c r="W27" s="415">
        <v>0</v>
      </c>
      <c r="X27" s="415">
        <v>0</v>
      </c>
      <c r="Y27" s="417" t="s">
        <v>446</v>
      </c>
      <c r="Z27" s="415">
        <v>0</v>
      </c>
      <c r="AA27" s="415">
        <v>0</v>
      </c>
      <c r="AB27" s="415">
        <v>0</v>
      </c>
      <c r="AC27" s="415"/>
      <c r="AD27" s="415">
        <v>0</v>
      </c>
      <c r="AE27" s="415">
        <v>0</v>
      </c>
      <c r="AF27" s="415">
        <v>0</v>
      </c>
      <c r="AG27" s="415"/>
      <c r="AH27" s="415">
        <v>0</v>
      </c>
      <c r="AI27" s="415">
        <v>0</v>
      </c>
      <c r="AJ27" s="415">
        <v>0</v>
      </c>
      <c r="AK27" s="417" t="s">
        <v>446</v>
      </c>
      <c r="AL27" s="415">
        <v>0</v>
      </c>
      <c r="AM27" s="415">
        <v>0</v>
      </c>
      <c r="AN27" s="415">
        <v>0</v>
      </c>
      <c r="AO27" s="415"/>
      <c r="AP27" s="415">
        <v>0</v>
      </c>
      <c r="AQ27" s="415">
        <v>0</v>
      </c>
      <c r="AR27" s="415">
        <v>0</v>
      </c>
    </row>
    <row r="28" spans="1:44" s="413" customFormat="1" ht="9.9499999999999993" customHeight="1">
      <c r="A28" s="417" t="s">
        <v>447</v>
      </c>
      <c r="B28" s="415">
        <v>296577.587</v>
      </c>
      <c r="C28" s="415">
        <v>0</v>
      </c>
      <c r="D28" s="415">
        <v>296577.587</v>
      </c>
      <c r="E28" s="415"/>
      <c r="F28" s="415">
        <v>0</v>
      </c>
      <c r="G28" s="415">
        <v>0</v>
      </c>
      <c r="H28" s="415">
        <v>0</v>
      </c>
      <c r="I28" s="415"/>
      <c r="J28" s="415">
        <v>0</v>
      </c>
      <c r="K28" s="415">
        <v>0</v>
      </c>
      <c r="L28" s="415">
        <v>0</v>
      </c>
      <c r="M28" s="417" t="s">
        <v>447</v>
      </c>
      <c r="N28" s="415">
        <v>0</v>
      </c>
      <c r="O28" s="415">
        <v>0</v>
      </c>
      <c r="P28" s="415">
        <v>0</v>
      </c>
      <c r="Q28" s="415"/>
      <c r="R28" s="415">
        <v>0</v>
      </c>
      <c r="S28" s="415">
        <v>0</v>
      </c>
      <c r="T28" s="415">
        <v>0</v>
      </c>
      <c r="U28" s="415"/>
      <c r="V28" s="415">
        <v>1367383.4110000001</v>
      </c>
      <c r="W28" s="415">
        <v>0</v>
      </c>
      <c r="X28" s="415">
        <v>1367383.4110000001</v>
      </c>
      <c r="Y28" s="417" t="s">
        <v>447</v>
      </c>
      <c r="Z28" s="415">
        <v>0</v>
      </c>
      <c r="AA28" s="415">
        <v>0</v>
      </c>
      <c r="AB28" s="415">
        <v>0</v>
      </c>
      <c r="AC28" s="415"/>
      <c r="AD28" s="415">
        <v>0</v>
      </c>
      <c r="AE28" s="415">
        <v>0</v>
      </c>
      <c r="AF28" s="415">
        <v>0</v>
      </c>
      <c r="AG28" s="415"/>
      <c r="AH28" s="415">
        <v>0</v>
      </c>
      <c r="AI28" s="415">
        <v>0</v>
      </c>
      <c r="AJ28" s="415">
        <v>0</v>
      </c>
      <c r="AK28" s="417" t="s">
        <v>447</v>
      </c>
      <c r="AL28" s="415">
        <v>0</v>
      </c>
      <c r="AM28" s="415">
        <v>0</v>
      </c>
      <c r="AN28" s="415">
        <v>0</v>
      </c>
      <c r="AO28" s="415"/>
      <c r="AP28" s="415">
        <v>1663960.9980000001</v>
      </c>
      <c r="AQ28" s="415">
        <v>0</v>
      </c>
      <c r="AR28" s="415">
        <v>1663960.9980000001</v>
      </c>
    </row>
    <row r="29" spans="1:44" s="413" customFormat="1" ht="9.9499999999999993" customHeight="1">
      <c r="A29" s="417" t="s">
        <v>448</v>
      </c>
      <c r="B29" s="415">
        <v>0</v>
      </c>
      <c r="C29" s="415">
        <v>0</v>
      </c>
      <c r="D29" s="415">
        <v>0</v>
      </c>
      <c r="E29" s="415"/>
      <c r="F29" s="415">
        <v>0</v>
      </c>
      <c r="G29" s="415">
        <v>0</v>
      </c>
      <c r="H29" s="415">
        <v>0</v>
      </c>
      <c r="I29" s="415"/>
      <c r="J29" s="415">
        <v>0</v>
      </c>
      <c r="K29" s="415">
        <v>0</v>
      </c>
      <c r="L29" s="415">
        <v>0</v>
      </c>
      <c r="M29" s="417" t="s">
        <v>448</v>
      </c>
      <c r="N29" s="415">
        <v>0</v>
      </c>
      <c r="O29" s="415">
        <v>0</v>
      </c>
      <c r="P29" s="415">
        <v>0</v>
      </c>
      <c r="Q29" s="415"/>
      <c r="R29" s="415">
        <v>0</v>
      </c>
      <c r="S29" s="415">
        <v>0</v>
      </c>
      <c r="T29" s="415">
        <v>0</v>
      </c>
      <c r="U29" s="415"/>
      <c r="V29" s="415">
        <v>0</v>
      </c>
      <c r="W29" s="415">
        <v>0</v>
      </c>
      <c r="X29" s="415">
        <v>0</v>
      </c>
      <c r="Y29" s="417" t="s">
        <v>448</v>
      </c>
      <c r="Z29" s="415">
        <v>0</v>
      </c>
      <c r="AA29" s="415">
        <v>0</v>
      </c>
      <c r="AB29" s="415">
        <v>0</v>
      </c>
      <c r="AC29" s="415"/>
      <c r="AD29" s="415">
        <v>0</v>
      </c>
      <c r="AE29" s="415">
        <v>0</v>
      </c>
      <c r="AF29" s="415">
        <v>0</v>
      </c>
      <c r="AG29" s="415"/>
      <c r="AH29" s="415">
        <v>0</v>
      </c>
      <c r="AI29" s="415">
        <v>0</v>
      </c>
      <c r="AJ29" s="415">
        <v>0</v>
      </c>
      <c r="AK29" s="417" t="s">
        <v>448</v>
      </c>
      <c r="AL29" s="415">
        <v>0</v>
      </c>
      <c r="AM29" s="415">
        <v>0</v>
      </c>
      <c r="AN29" s="415">
        <v>0</v>
      </c>
      <c r="AO29" s="415"/>
      <c r="AP29" s="415">
        <v>0</v>
      </c>
      <c r="AQ29" s="415">
        <v>0</v>
      </c>
      <c r="AR29" s="415">
        <v>0</v>
      </c>
    </row>
    <row r="30" spans="1:44" s="413" customFormat="1" ht="9.9499999999999993" customHeight="1">
      <c r="A30" s="417" t="s">
        <v>449</v>
      </c>
      <c r="B30" s="415">
        <v>0</v>
      </c>
      <c r="C30" s="415">
        <v>0</v>
      </c>
      <c r="D30" s="415">
        <v>0</v>
      </c>
      <c r="E30" s="415"/>
      <c r="F30" s="415">
        <v>0</v>
      </c>
      <c r="G30" s="415">
        <v>0</v>
      </c>
      <c r="H30" s="415">
        <v>0</v>
      </c>
      <c r="I30" s="415"/>
      <c r="J30" s="415">
        <v>0</v>
      </c>
      <c r="K30" s="415">
        <v>0</v>
      </c>
      <c r="L30" s="415">
        <v>0</v>
      </c>
      <c r="M30" s="417" t="s">
        <v>449</v>
      </c>
      <c r="N30" s="415">
        <v>0</v>
      </c>
      <c r="O30" s="415">
        <v>0</v>
      </c>
      <c r="P30" s="415">
        <v>0</v>
      </c>
      <c r="Q30" s="415"/>
      <c r="R30" s="415">
        <v>0</v>
      </c>
      <c r="S30" s="415">
        <v>0</v>
      </c>
      <c r="T30" s="415">
        <v>0</v>
      </c>
      <c r="U30" s="415"/>
      <c r="V30" s="415">
        <v>0</v>
      </c>
      <c r="W30" s="415">
        <v>0</v>
      </c>
      <c r="X30" s="415">
        <v>0</v>
      </c>
      <c r="Y30" s="417" t="s">
        <v>449</v>
      </c>
      <c r="Z30" s="415">
        <v>0</v>
      </c>
      <c r="AA30" s="415">
        <v>0</v>
      </c>
      <c r="AB30" s="415">
        <v>0</v>
      </c>
      <c r="AC30" s="415"/>
      <c r="AD30" s="415">
        <v>300</v>
      </c>
      <c r="AE30" s="415">
        <v>0</v>
      </c>
      <c r="AF30" s="415">
        <v>300</v>
      </c>
      <c r="AG30" s="415"/>
      <c r="AH30" s="415">
        <v>0</v>
      </c>
      <c r="AI30" s="415">
        <v>142.685</v>
      </c>
      <c r="AJ30" s="415">
        <v>142.685</v>
      </c>
      <c r="AK30" s="417" t="s">
        <v>449</v>
      </c>
      <c r="AL30" s="415">
        <v>0</v>
      </c>
      <c r="AM30" s="415">
        <v>0</v>
      </c>
      <c r="AN30" s="415">
        <v>0</v>
      </c>
      <c r="AO30" s="415"/>
      <c r="AP30" s="415">
        <v>300</v>
      </c>
      <c r="AQ30" s="415">
        <v>142.685</v>
      </c>
      <c r="AR30" s="415">
        <v>442.685</v>
      </c>
    </row>
    <row r="31" spans="1:44" s="413" customFormat="1" ht="9.9499999999999993" customHeight="1">
      <c r="A31" s="417" t="s">
        <v>450</v>
      </c>
      <c r="B31" s="415">
        <v>1069282.048</v>
      </c>
      <c r="C31" s="415">
        <v>0</v>
      </c>
      <c r="D31" s="415">
        <v>1069282.048</v>
      </c>
      <c r="E31" s="415"/>
      <c r="F31" s="415">
        <v>3689658.8149999999</v>
      </c>
      <c r="G31" s="415">
        <v>0</v>
      </c>
      <c r="H31" s="415">
        <v>3689658.8149999999</v>
      </c>
      <c r="I31" s="415"/>
      <c r="J31" s="415">
        <v>1950921.2879999999</v>
      </c>
      <c r="K31" s="415">
        <v>0</v>
      </c>
      <c r="L31" s="415">
        <v>1950921.2879999999</v>
      </c>
      <c r="M31" s="417" t="s">
        <v>450</v>
      </c>
      <c r="N31" s="415">
        <v>880440.38899999997</v>
      </c>
      <c r="O31" s="415">
        <v>0</v>
      </c>
      <c r="P31" s="415">
        <v>880440.38899999997</v>
      </c>
      <c r="Q31" s="415"/>
      <c r="R31" s="415">
        <v>190337.041</v>
      </c>
      <c r="S31" s="415">
        <v>0</v>
      </c>
      <c r="T31" s="415">
        <v>190337.041</v>
      </c>
      <c r="U31" s="415"/>
      <c r="V31" s="415">
        <v>2963.308</v>
      </c>
      <c r="W31" s="415">
        <v>0</v>
      </c>
      <c r="X31" s="415">
        <v>2963.308</v>
      </c>
      <c r="Y31" s="417" t="s">
        <v>450</v>
      </c>
      <c r="Z31" s="415">
        <v>1045168.893</v>
      </c>
      <c r="AA31" s="415">
        <v>301636.37900000002</v>
      </c>
      <c r="AB31" s="415">
        <v>1346805.273</v>
      </c>
      <c r="AC31" s="415"/>
      <c r="AD31" s="415">
        <v>505123.92499999999</v>
      </c>
      <c r="AE31" s="415">
        <v>2833.2759999999998</v>
      </c>
      <c r="AF31" s="415">
        <v>507957.201</v>
      </c>
      <c r="AG31" s="415"/>
      <c r="AH31" s="415">
        <v>266929.74400000001</v>
      </c>
      <c r="AI31" s="415">
        <v>0</v>
      </c>
      <c r="AJ31" s="415">
        <v>266929.74400000001</v>
      </c>
      <c r="AK31" s="417" t="s">
        <v>450</v>
      </c>
      <c r="AL31" s="415">
        <v>280632.07</v>
      </c>
      <c r="AM31" s="415">
        <v>0</v>
      </c>
      <c r="AN31" s="415">
        <v>280632.07</v>
      </c>
      <c r="AO31" s="415"/>
      <c r="AP31" s="415">
        <v>9881457.5210000016</v>
      </c>
      <c r="AQ31" s="415">
        <v>304469.65500000003</v>
      </c>
      <c r="AR31" s="415">
        <v>10185927.177000001</v>
      </c>
    </row>
    <row r="32" spans="1:44" s="413" customFormat="1" ht="9.9499999999999993" customHeight="1">
      <c r="A32" s="417" t="s">
        <v>451</v>
      </c>
      <c r="B32" s="415">
        <v>0</v>
      </c>
      <c r="C32" s="415">
        <v>0</v>
      </c>
      <c r="D32" s="415">
        <v>0</v>
      </c>
      <c r="E32" s="415"/>
      <c r="F32" s="415">
        <v>0</v>
      </c>
      <c r="G32" s="415">
        <v>0</v>
      </c>
      <c r="H32" s="415">
        <v>0</v>
      </c>
      <c r="I32" s="415"/>
      <c r="J32" s="415">
        <v>0</v>
      </c>
      <c r="K32" s="415">
        <v>0</v>
      </c>
      <c r="L32" s="415">
        <v>0</v>
      </c>
      <c r="M32" s="417" t="s">
        <v>451</v>
      </c>
      <c r="N32" s="415">
        <v>0</v>
      </c>
      <c r="O32" s="415">
        <v>0</v>
      </c>
      <c r="P32" s="415">
        <v>0</v>
      </c>
      <c r="Q32" s="415"/>
      <c r="R32" s="415">
        <v>0</v>
      </c>
      <c r="S32" s="415">
        <v>0</v>
      </c>
      <c r="T32" s="415">
        <v>0</v>
      </c>
      <c r="U32" s="415"/>
      <c r="V32" s="415">
        <v>0</v>
      </c>
      <c r="W32" s="415">
        <v>0</v>
      </c>
      <c r="X32" s="415">
        <v>0</v>
      </c>
      <c r="Y32" s="417" t="s">
        <v>451</v>
      </c>
      <c r="Z32" s="415">
        <v>4377.3990000000003</v>
      </c>
      <c r="AA32" s="415">
        <v>24983.001</v>
      </c>
      <c r="AB32" s="415">
        <v>29360.400000000001</v>
      </c>
      <c r="AC32" s="415"/>
      <c r="AD32" s="415">
        <v>0</v>
      </c>
      <c r="AE32" s="415">
        <v>0</v>
      </c>
      <c r="AF32" s="415">
        <v>0</v>
      </c>
      <c r="AG32" s="415"/>
      <c r="AH32" s="415">
        <v>0</v>
      </c>
      <c r="AI32" s="415">
        <v>0</v>
      </c>
      <c r="AJ32" s="415">
        <v>0</v>
      </c>
      <c r="AK32" s="417" t="s">
        <v>451</v>
      </c>
      <c r="AL32" s="415">
        <v>0</v>
      </c>
      <c r="AM32" s="415">
        <v>0</v>
      </c>
      <c r="AN32" s="415">
        <v>0</v>
      </c>
      <c r="AO32" s="415"/>
      <c r="AP32" s="415">
        <v>4377.3990000000003</v>
      </c>
      <c r="AQ32" s="415">
        <v>24983.001</v>
      </c>
      <c r="AR32" s="415">
        <v>29360.400000000001</v>
      </c>
    </row>
    <row r="33" spans="1:44" s="413" customFormat="1" ht="9.9499999999999993" customHeight="1">
      <c r="A33" s="417" t="s">
        <v>452</v>
      </c>
      <c r="B33" s="415">
        <v>24359.733</v>
      </c>
      <c r="C33" s="415">
        <v>217.89099999999999</v>
      </c>
      <c r="D33" s="415">
        <v>24577.624</v>
      </c>
      <c r="E33" s="415"/>
      <c r="F33" s="415">
        <v>0</v>
      </c>
      <c r="G33" s="415">
        <v>0</v>
      </c>
      <c r="H33" s="415">
        <v>0</v>
      </c>
      <c r="I33" s="415"/>
      <c r="J33" s="415">
        <v>28.4</v>
      </c>
      <c r="K33" s="415">
        <v>65.465999999999994</v>
      </c>
      <c r="L33" s="415">
        <v>93.866</v>
      </c>
      <c r="M33" s="417" t="s">
        <v>452</v>
      </c>
      <c r="N33" s="415">
        <v>263092.04700000002</v>
      </c>
      <c r="O33" s="415">
        <v>30.768000000000001</v>
      </c>
      <c r="P33" s="415">
        <v>263122.81599999999</v>
      </c>
      <c r="Q33" s="415"/>
      <c r="R33" s="415">
        <v>0</v>
      </c>
      <c r="S33" s="415">
        <v>0</v>
      </c>
      <c r="T33" s="415">
        <v>0</v>
      </c>
      <c r="U33" s="415"/>
      <c r="V33" s="415">
        <v>0</v>
      </c>
      <c r="W33" s="415">
        <v>0</v>
      </c>
      <c r="X33" s="415">
        <v>0</v>
      </c>
      <c r="Y33" s="417" t="s">
        <v>452</v>
      </c>
      <c r="Z33" s="415">
        <v>0</v>
      </c>
      <c r="AA33" s="415">
        <v>0</v>
      </c>
      <c r="AB33" s="415">
        <v>0</v>
      </c>
      <c r="AC33" s="415"/>
      <c r="AD33" s="415">
        <v>0</v>
      </c>
      <c r="AE33" s="415">
        <v>0</v>
      </c>
      <c r="AF33" s="415">
        <v>0</v>
      </c>
      <c r="AG33" s="415"/>
      <c r="AH33" s="415">
        <v>14345.674999999999</v>
      </c>
      <c r="AI33" s="415">
        <v>0</v>
      </c>
      <c r="AJ33" s="415">
        <v>14345.674999999999</v>
      </c>
      <c r="AK33" s="417" t="s">
        <v>452</v>
      </c>
      <c r="AL33" s="415">
        <v>0</v>
      </c>
      <c r="AM33" s="415">
        <v>0</v>
      </c>
      <c r="AN33" s="415">
        <v>0</v>
      </c>
      <c r="AO33" s="415"/>
      <c r="AP33" s="415">
        <v>301825.85500000004</v>
      </c>
      <c r="AQ33" s="415">
        <v>314.125</v>
      </c>
      <c r="AR33" s="415">
        <v>302139.98099999997</v>
      </c>
    </row>
    <row r="34" spans="1:44" s="413" customFormat="1" ht="9.9499999999999993" customHeight="1">
      <c r="A34" s="417" t="s">
        <v>453</v>
      </c>
      <c r="B34" s="415">
        <v>0</v>
      </c>
      <c r="C34" s="415">
        <v>0</v>
      </c>
      <c r="D34" s="415">
        <v>0</v>
      </c>
      <c r="E34" s="415"/>
      <c r="F34" s="415">
        <v>0</v>
      </c>
      <c r="G34" s="415">
        <v>0</v>
      </c>
      <c r="H34" s="415">
        <v>0</v>
      </c>
      <c r="I34" s="415"/>
      <c r="J34" s="415">
        <v>0</v>
      </c>
      <c r="K34" s="415">
        <v>0</v>
      </c>
      <c r="L34" s="415">
        <v>0</v>
      </c>
      <c r="M34" s="417" t="s">
        <v>453</v>
      </c>
      <c r="N34" s="415">
        <v>0</v>
      </c>
      <c r="O34" s="415">
        <v>0</v>
      </c>
      <c r="P34" s="415">
        <v>0</v>
      </c>
      <c r="Q34" s="415"/>
      <c r="R34" s="415">
        <v>0</v>
      </c>
      <c r="S34" s="415">
        <v>0</v>
      </c>
      <c r="T34" s="415">
        <v>0</v>
      </c>
      <c r="U34" s="415"/>
      <c r="V34" s="415">
        <v>0</v>
      </c>
      <c r="W34" s="415">
        <v>0</v>
      </c>
      <c r="X34" s="415">
        <v>0</v>
      </c>
      <c r="Y34" s="417" t="s">
        <v>453</v>
      </c>
      <c r="Z34" s="415">
        <v>0</v>
      </c>
      <c r="AA34" s="415">
        <v>0</v>
      </c>
      <c r="AB34" s="415">
        <v>0</v>
      </c>
      <c r="AC34" s="415"/>
      <c r="AD34" s="415">
        <v>0</v>
      </c>
      <c r="AE34" s="415">
        <v>0</v>
      </c>
      <c r="AF34" s="415">
        <v>0</v>
      </c>
      <c r="AG34" s="415"/>
      <c r="AH34" s="415">
        <v>0</v>
      </c>
      <c r="AI34" s="415">
        <v>0</v>
      </c>
      <c r="AJ34" s="415">
        <v>0</v>
      </c>
      <c r="AK34" s="417" t="s">
        <v>453</v>
      </c>
      <c r="AL34" s="415">
        <v>0</v>
      </c>
      <c r="AM34" s="415">
        <v>0</v>
      </c>
      <c r="AN34" s="415">
        <v>0</v>
      </c>
      <c r="AO34" s="415"/>
      <c r="AP34" s="415">
        <v>0</v>
      </c>
      <c r="AQ34" s="415">
        <v>0</v>
      </c>
      <c r="AR34" s="415">
        <v>0</v>
      </c>
    </row>
    <row r="35" spans="1:44" s="413" customFormat="1" ht="9.9499999999999993" customHeight="1">
      <c r="A35" s="417" t="s">
        <v>454</v>
      </c>
      <c r="B35" s="415">
        <v>0</v>
      </c>
      <c r="C35" s="415">
        <v>0</v>
      </c>
      <c r="D35" s="415">
        <v>0</v>
      </c>
      <c r="E35" s="415"/>
      <c r="F35" s="415">
        <v>0</v>
      </c>
      <c r="G35" s="415">
        <v>0</v>
      </c>
      <c r="H35" s="415">
        <v>0</v>
      </c>
      <c r="I35" s="415"/>
      <c r="J35" s="415">
        <v>0</v>
      </c>
      <c r="K35" s="415">
        <v>0</v>
      </c>
      <c r="L35" s="415">
        <v>0</v>
      </c>
      <c r="M35" s="417" t="s">
        <v>454</v>
      </c>
      <c r="N35" s="415">
        <v>0</v>
      </c>
      <c r="O35" s="415">
        <v>0</v>
      </c>
      <c r="P35" s="415">
        <v>0</v>
      </c>
      <c r="Q35" s="415"/>
      <c r="R35" s="415">
        <v>0</v>
      </c>
      <c r="S35" s="415">
        <v>0</v>
      </c>
      <c r="T35" s="415">
        <v>0</v>
      </c>
      <c r="U35" s="415"/>
      <c r="V35" s="415">
        <v>0</v>
      </c>
      <c r="W35" s="415">
        <v>0</v>
      </c>
      <c r="X35" s="415">
        <v>0</v>
      </c>
      <c r="Y35" s="417" t="s">
        <v>454</v>
      </c>
      <c r="Z35" s="415">
        <v>0</v>
      </c>
      <c r="AA35" s="415">
        <v>0</v>
      </c>
      <c r="AB35" s="415">
        <v>0</v>
      </c>
      <c r="AC35" s="415"/>
      <c r="AD35" s="415">
        <v>0</v>
      </c>
      <c r="AE35" s="415">
        <v>0</v>
      </c>
      <c r="AF35" s="415">
        <v>0</v>
      </c>
      <c r="AG35" s="415"/>
      <c r="AH35" s="415">
        <v>0</v>
      </c>
      <c r="AI35" s="415">
        <v>0</v>
      </c>
      <c r="AJ35" s="415">
        <v>0</v>
      </c>
      <c r="AK35" s="417" t="s">
        <v>454</v>
      </c>
      <c r="AL35" s="415">
        <v>0</v>
      </c>
      <c r="AM35" s="415">
        <v>0</v>
      </c>
      <c r="AN35" s="415">
        <v>0</v>
      </c>
      <c r="AO35" s="415"/>
      <c r="AP35" s="415">
        <v>0</v>
      </c>
      <c r="AQ35" s="415">
        <v>0</v>
      </c>
      <c r="AR35" s="415">
        <v>0</v>
      </c>
    </row>
    <row r="36" spans="1:44" s="413" customFormat="1" ht="9.9499999999999993" customHeight="1">
      <c r="A36" s="417" t="s">
        <v>455</v>
      </c>
      <c r="B36" s="415">
        <v>780540.93700000003</v>
      </c>
      <c r="C36" s="415">
        <v>0</v>
      </c>
      <c r="D36" s="415">
        <v>780540.93700000003</v>
      </c>
      <c r="E36" s="415"/>
      <c r="F36" s="415">
        <v>0</v>
      </c>
      <c r="G36" s="415">
        <v>0</v>
      </c>
      <c r="H36" s="415">
        <v>0</v>
      </c>
      <c r="I36" s="415"/>
      <c r="J36" s="415">
        <v>0</v>
      </c>
      <c r="K36" s="415">
        <v>0</v>
      </c>
      <c r="L36" s="415">
        <v>0</v>
      </c>
      <c r="M36" s="417" t="s">
        <v>455</v>
      </c>
      <c r="N36" s="415">
        <v>191.27199999999999</v>
      </c>
      <c r="O36" s="415">
        <v>0</v>
      </c>
      <c r="P36" s="415">
        <v>191.27199999999999</v>
      </c>
      <c r="Q36" s="415"/>
      <c r="R36" s="415">
        <v>26846.166000000001</v>
      </c>
      <c r="S36" s="415">
        <v>0</v>
      </c>
      <c r="T36" s="415">
        <v>26846.166000000001</v>
      </c>
      <c r="U36" s="415"/>
      <c r="V36" s="415">
        <v>0</v>
      </c>
      <c r="W36" s="415">
        <v>0</v>
      </c>
      <c r="X36" s="415">
        <v>0</v>
      </c>
      <c r="Y36" s="417" t="s">
        <v>455</v>
      </c>
      <c r="Z36" s="415">
        <v>0</v>
      </c>
      <c r="AA36" s="415">
        <v>0</v>
      </c>
      <c r="AB36" s="415">
        <v>0</v>
      </c>
      <c r="AC36" s="415"/>
      <c r="AD36" s="415">
        <v>0</v>
      </c>
      <c r="AE36" s="415">
        <v>0</v>
      </c>
      <c r="AF36" s="415">
        <v>0</v>
      </c>
      <c r="AG36" s="415"/>
      <c r="AH36" s="415">
        <v>0</v>
      </c>
      <c r="AI36" s="415">
        <v>0</v>
      </c>
      <c r="AJ36" s="415">
        <v>0</v>
      </c>
      <c r="AK36" s="417" t="s">
        <v>455</v>
      </c>
      <c r="AL36" s="415">
        <v>0</v>
      </c>
      <c r="AM36" s="415">
        <v>0</v>
      </c>
      <c r="AN36" s="415">
        <v>0</v>
      </c>
      <c r="AO36" s="415"/>
      <c r="AP36" s="415">
        <v>807578.375</v>
      </c>
      <c r="AQ36" s="415">
        <v>0</v>
      </c>
      <c r="AR36" s="415">
        <v>807578.375</v>
      </c>
    </row>
    <row r="37" spans="1:44" s="413" customFormat="1" ht="9.9499999999999993" customHeight="1">
      <c r="A37" s="418" t="s">
        <v>456</v>
      </c>
      <c r="B37" s="418">
        <v>191569.12100000001</v>
      </c>
      <c r="C37" s="418">
        <v>76.316000000000003</v>
      </c>
      <c r="D37" s="418">
        <v>191645.43700000001</v>
      </c>
      <c r="E37" s="418"/>
      <c r="F37" s="418">
        <v>7069.9459999999999</v>
      </c>
      <c r="G37" s="418">
        <v>0</v>
      </c>
      <c r="H37" s="418">
        <v>7069.9459999999999</v>
      </c>
      <c r="I37" s="418"/>
      <c r="J37" s="418">
        <v>62890.345000000001</v>
      </c>
      <c r="K37" s="418">
        <v>0</v>
      </c>
      <c r="L37" s="418">
        <v>62890.345000000001</v>
      </c>
      <c r="M37" s="418" t="s">
        <v>456</v>
      </c>
      <c r="N37" s="418">
        <v>47933.152000000002</v>
      </c>
      <c r="O37" s="418">
        <v>0</v>
      </c>
      <c r="P37" s="418">
        <v>47933.152000000002</v>
      </c>
      <c r="Q37" s="419"/>
      <c r="R37" s="418">
        <v>10808.894</v>
      </c>
      <c r="S37" s="418">
        <v>0</v>
      </c>
      <c r="T37" s="418">
        <v>10808.894</v>
      </c>
      <c r="U37" s="418"/>
      <c r="V37" s="418">
        <v>12297.7</v>
      </c>
      <c r="W37" s="418">
        <v>0</v>
      </c>
      <c r="X37" s="418">
        <v>12297.7</v>
      </c>
      <c r="Y37" s="418" t="s">
        <v>456</v>
      </c>
      <c r="Z37" s="418">
        <v>10118.115</v>
      </c>
      <c r="AA37" s="418">
        <v>3850.8809999999999</v>
      </c>
      <c r="AB37" s="418">
        <v>13968.995999999999</v>
      </c>
      <c r="AC37" s="419"/>
      <c r="AD37" s="418">
        <v>20010.628000000001</v>
      </c>
      <c r="AE37" s="418">
        <v>0</v>
      </c>
      <c r="AF37" s="418">
        <v>20010.628000000001</v>
      </c>
      <c r="AG37" s="418"/>
      <c r="AH37" s="418">
        <v>24636.338</v>
      </c>
      <c r="AI37" s="418">
        <v>0</v>
      </c>
      <c r="AJ37" s="418">
        <v>24636.338</v>
      </c>
      <c r="AK37" s="418" t="s">
        <v>456</v>
      </c>
      <c r="AL37" s="418">
        <v>2870.0659999999998</v>
      </c>
      <c r="AM37" s="418">
        <v>0</v>
      </c>
      <c r="AN37" s="418">
        <v>2870.0659999999998</v>
      </c>
      <c r="AO37" s="418"/>
      <c r="AP37" s="418">
        <v>390204.30499999999</v>
      </c>
      <c r="AQ37" s="418">
        <v>3927.1969999999997</v>
      </c>
      <c r="AR37" s="418">
        <v>394131.50199999998</v>
      </c>
    </row>
    <row r="38" spans="1:44" s="413" customFormat="1" ht="9.9499999999999993" customHeight="1">
      <c r="A38" s="418" t="s">
        <v>457</v>
      </c>
      <c r="B38" s="419">
        <v>167168.128</v>
      </c>
      <c r="C38" s="419">
        <v>14.154999999999999</v>
      </c>
      <c r="D38" s="419">
        <v>167182.283</v>
      </c>
      <c r="E38" s="419"/>
      <c r="F38" s="419">
        <v>345942.36900000001</v>
      </c>
      <c r="G38" s="419">
        <v>0</v>
      </c>
      <c r="H38" s="419">
        <v>345942.36900000001</v>
      </c>
      <c r="I38" s="419"/>
      <c r="J38" s="419">
        <v>193703.74900000001</v>
      </c>
      <c r="K38" s="419">
        <v>33</v>
      </c>
      <c r="L38" s="419">
        <v>193736.75</v>
      </c>
      <c r="M38" s="418" t="s">
        <v>457</v>
      </c>
      <c r="N38" s="419">
        <v>67421.678</v>
      </c>
      <c r="O38" s="419">
        <v>2.2050000000000001</v>
      </c>
      <c r="P38" s="419">
        <v>67423.883000000002</v>
      </c>
      <c r="Q38" s="419"/>
      <c r="R38" s="419">
        <v>26696.022000000001</v>
      </c>
      <c r="S38" s="419">
        <v>0</v>
      </c>
      <c r="T38" s="419">
        <v>26696.022000000001</v>
      </c>
      <c r="U38" s="419"/>
      <c r="V38" s="419">
        <v>171641.60500000001</v>
      </c>
      <c r="W38" s="419">
        <v>0</v>
      </c>
      <c r="X38" s="419">
        <v>171641.60500000001</v>
      </c>
      <c r="Y38" s="418" t="s">
        <v>457</v>
      </c>
      <c r="Z38" s="419">
        <v>84815.127999999997</v>
      </c>
      <c r="AA38" s="419">
        <v>12638.59</v>
      </c>
      <c r="AB38" s="419">
        <v>97453.717999999993</v>
      </c>
      <c r="AC38" s="419"/>
      <c r="AD38" s="419">
        <v>62462.13</v>
      </c>
      <c r="AE38" s="419">
        <v>77.435000000000002</v>
      </c>
      <c r="AF38" s="419">
        <v>62539.565999999999</v>
      </c>
      <c r="AG38" s="419"/>
      <c r="AH38" s="419">
        <v>71410.256999999998</v>
      </c>
      <c r="AI38" s="419">
        <v>326.66399999999999</v>
      </c>
      <c r="AJ38" s="419">
        <v>71736.922000000006</v>
      </c>
      <c r="AK38" s="418" t="s">
        <v>457</v>
      </c>
      <c r="AL38" s="419">
        <v>21527.002</v>
      </c>
      <c r="AM38" s="419">
        <v>0</v>
      </c>
      <c r="AN38" s="419">
        <v>21527.002</v>
      </c>
      <c r="AO38" s="419"/>
      <c r="AP38" s="419">
        <v>1212788.068</v>
      </c>
      <c r="AQ38" s="419">
        <v>13092.049000000001</v>
      </c>
      <c r="AR38" s="419">
        <v>1225880.1200000001</v>
      </c>
    </row>
    <row r="39" spans="1:44" s="413" customFormat="1" ht="9.9499999999999993" customHeight="1">
      <c r="A39" s="417" t="s">
        <v>458</v>
      </c>
      <c r="B39" s="417">
        <v>165679.739</v>
      </c>
      <c r="C39" s="417">
        <v>14.154999999999999</v>
      </c>
      <c r="D39" s="417">
        <v>165693.89499999999</v>
      </c>
      <c r="E39" s="417"/>
      <c r="F39" s="417">
        <v>305077.00699999998</v>
      </c>
      <c r="G39" s="417">
        <v>0</v>
      </c>
      <c r="H39" s="417">
        <v>305077.00699999998</v>
      </c>
      <c r="I39" s="417"/>
      <c r="J39" s="417">
        <v>142570.75399999999</v>
      </c>
      <c r="K39" s="417">
        <v>2.6629999999999998</v>
      </c>
      <c r="L39" s="417">
        <v>142573.41800000001</v>
      </c>
      <c r="M39" s="417" t="s">
        <v>458</v>
      </c>
      <c r="N39" s="417">
        <v>66153.7</v>
      </c>
      <c r="O39" s="417">
        <v>2.2050000000000001</v>
      </c>
      <c r="P39" s="417">
        <v>66155.904999999999</v>
      </c>
      <c r="Q39" s="415"/>
      <c r="R39" s="417">
        <v>24287.651999999998</v>
      </c>
      <c r="S39" s="417">
        <v>0</v>
      </c>
      <c r="T39" s="417">
        <v>24287.651999999998</v>
      </c>
      <c r="U39" s="417"/>
      <c r="V39" s="417">
        <v>171641.60500000001</v>
      </c>
      <c r="W39" s="417">
        <v>0</v>
      </c>
      <c r="X39" s="417">
        <v>171641.60500000001</v>
      </c>
      <c r="Y39" s="417" t="s">
        <v>458</v>
      </c>
      <c r="Z39" s="417">
        <v>41227.324999999997</v>
      </c>
      <c r="AA39" s="417">
        <v>7203.2740000000003</v>
      </c>
      <c r="AB39" s="417">
        <v>48430.599000000002</v>
      </c>
      <c r="AC39" s="415"/>
      <c r="AD39" s="417">
        <v>31200.133000000002</v>
      </c>
      <c r="AE39" s="417">
        <v>47.899000000000001</v>
      </c>
      <c r="AF39" s="417">
        <v>31248.031999999999</v>
      </c>
      <c r="AG39" s="417"/>
      <c r="AH39" s="417">
        <v>61357.15</v>
      </c>
      <c r="AI39" s="417">
        <v>0.72699999999999998</v>
      </c>
      <c r="AJ39" s="417">
        <v>61357.877</v>
      </c>
      <c r="AK39" s="417" t="s">
        <v>458</v>
      </c>
      <c r="AL39" s="417">
        <v>21527.002</v>
      </c>
      <c r="AM39" s="417">
        <v>0</v>
      </c>
      <c r="AN39" s="417">
        <v>21527.002</v>
      </c>
      <c r="AO39" s="417"/>
      <c r="AP39" s="417">
        <v>1030722.0669999999</v>
      </c>
      <c r="AQ39" s="417">
        <v>7270.9230000000007</v>
      </c>
      <c r="AR39" s="417">
        <v>1037992.9920000001</v>
      </c>
    </row>
    <row r="40" spans="1:44" s="413" customFormat="1" ht="9.9499999999999993" customHeight="1">
      <c r="A40" s="417" t="s">
        <v>459</v>
      </c>
      <c r="B40" s="417">
        <v>1488.3879999999999</v>
      </c>
      <c r="C40" s="417">
        <v>0</v>
      </c>
      <c r="D40" s="417">
        <v>1488.3879999999999</v>
      </c>
      <c r="E40" s="417"/>
      <c r="F40" s="417">
        <v>40865.360999999997</v>
      </c>
      <c r="G40" s="417">
        <v>0</v>
      </c>
      <c r="H40" s="417">
        <v>40865.360999999997</v>
      </c>
      <c r="I40" s="417"/>
      <c r="J40" s="417">
        <v>51132.995000000003</v>
      </c>
      <c r="K40" s="417">
        <v>30.337</v>
      </c>
      <c r="L40" s="417">
        <v>51163.332000000002</v>
      </c>
      <c r="M40" s="417" t="s">
        <v>459</v>
      </c>
      <c r="N40" s="417">
        <v>1267.9780000000001</v>
      </c>
      <c r="O40" s="417">
        <v>0</v>
      </c>
      <c r="P40" s="417">
        <v>1267.9780000000001</v>
      </c>
      <c r="Q40" s="415"/>
      <c r="R40" s="417">
        <v>2408.37</v>
      </c>
      <c r="S40" s="417">
        <v>0</v>
      </c>
      <c r="T40" s="417">
        <v>2408.37</v>
      </c>
      <c r="U40" s="417"/>
      <c r="V40" s="417">
        <v>0</v>
      </c>
      <c r="W40" s="417">
        <v>0</v>
      </c>
      <c r="X40" s="417">
        <v>0</v>
      </c>
      <c r="Y40" s="417" t="s">
        <v>459</v>
      </c>
      <c r="Z40" s="417">
        <v>43587.803</v>
      </c>
      <c r="AA40" s="417">
        <v>5435.3149999999996</v>
      </c>
      <c r="AB40" s="417">
        <v>49023.118999999999</v>
      </c>
      <c r="AC40" s="415"/>
      <c r="AD40" s="417">
        <v>31261.996999999999</v>
      </c>
      <c r="AE40" s="417">
        <v>29.535</v>
      </c>
      <c r="AF40" s="417">
        <v>31291.532999999999</v>
      </c>
      <c r="AG40" s="417"/>
      <c r="AH40" s="417">
        <v>10053.107</v>
      </c>
      <c r="AI40" s="417">
        <v>325.93599999999998</v>
      </c>
      <c r="AJ40" s="417">
        <v>10379.044</v>
      </c>
      <c r="AK40" s="417" t="s">
        <v>459</v>
      </c>
      <c r="AL40" s="417">
        <v>0</v>
      </c>
      <c r="AM40" s="417">
        <v>0</v>
      </c>
      <c r="AN40" s="417">
        <v>0</v>
      </c>
      <c r="AO40" s="417"/>
      <c r="AP40" s="417">
        <v>182065.99900000001</v>
      </c>
      <c r="AQ40" s="417">
        <v>5821.1229999999996</v>
      </c>
      <c r="AR40" s="417">
        <v>187887.125</v>
      </c>
    </row>
    <row r="41" spans="1:44" s="413" customFormat="1" ht="9.9499999999999993" customHeight="1">
      <c r="A41" s="418" t="s">
        <v>443</v>
      </c>
      <c r="B41" s="419">
        <v>-364544.92599999998</v>
      </c>
      <c r="C41" s="419">
        <v>-371.435</v>
      </c>
      <c r="D41" s="419">
        <v>-364916.36200000002</v>
      </c>
      <c r="E41" s="419"/>
      <c r="F41" s="419">
        <v>-355670.85700000002</v>
      </c>
      <c r="G41" s="419">
        <v>0</v>
      </c>
      <c r="H41" s="419">
        <v>-355670.85700000002</v>
      </c>
      <c r="I41" s="419"/>
      <c r="J41" s="419">
        <v>-199621.53599999999</v>
      </c>
      <c r="K41" s="419">
        <v>-21.646000000000001</v>
      </c>
      <c r="L41" s="419">
        <v>-199643.182</v>
      </c>
      <c r="M41" s="418" t="s">
        <v>443</v>
      </c>
      <c r="N41" s="419">
        <v>-157240.52600000001</v>
      </c>
      <c r="O41" s="419">
        <v>-1.546</v>
      </c>
      <c r="P41" s="419">
        <v>-157242.07199999999</v>
      </c>
      <c r="Q41" s="419"/>
      <c r="R41" s="419">
        <v>-29214.198</v>
      </c>
      <c r="S41" s="419">
        <v>0</v>
      </c>
      <c r="T41" s="419">
        <v>-29214.198</v>
      </c>
      <c r="U41" s="419"/>
      <c r="V41" s="419">
        <v>-202235.98699999999</v>
      </c>
      <c r="W41" s="419">
        <v>0</v>
      </c>
      <c r="X41" s="419">
        <v>-202235.98699999999</v>
      </c>
      <c r="Y41" s="418" t="s">
        <v>443</v>
      </c>
      <c r="Z41" s="419">
        <v>-119905.659</v>
      </c>
      <c r="AA41" s="419">
        <v>-23602.34</v>
      </c>
      <c r="AB41" s="419">
        <v>-143508</v>
      </c>
      <c r="AC41" s="419"/>
      <c r="AD41" s="419">
        <v>-64898.133000000002</v>
      </c>
      <c r="AE41" s="419">
        <v>-69.838999999999999</v>
      </c>
      <c r="AF41" s="419">
        <v>-64967.972999999998</v>
      </c>
      <c r="AG41" s="419"/>
      <c r="AH41" s="419">
        <v>-71336.884999999995</v>
      </c>
      <c r="AI41" s="419">
        <v>-333.798</v>
      </c>
      <c r="AJ41" s="419">
        <v>-71670.683000000005</v>
      </c>
      <c r="AK41" s="418" t="s">
        <v>443</v>
      </c>
      <c r="AL41" s="419">
        <v>-21828.366999999998</v>
      </c>
      <c r="AM41" s="419">
        <v>0</v>
      </c>
      <c r="AN41" s="419">
        <v>-21828.366999999998</v>
      </c>
      <c r="AO41" s="419"/>
      <c r="AP41" s="419">
        <v>-1586497.074</v>
      </c>
      <c r="AQ41" s="419">
        <v>-24400.603999999999</v>
      </c>
      <c r="AR41" s="419">
        <v>-1610897.6810000001</v>
      </c>
    </row>
    <row r="42" spans="1:44" s="413" customFormat="1" ht="9.9499999999999993" customHeight="1">
      <c r="A42" s="418" t="s">
        <v>460</v>
      </c>
      <c r="B42" s="419">
        <v>-317.85000000000002</v>
      </c>
      <c r="C42" s="419">
        <v>-0.158</v>
      </c>
      <c r="D42" s="419">
        <v>-318.00799999999998</v>
      </c>
      <c r="E42" s="419"/>
      <c r="F42" s="419">
        <v>-15453.42</v>
      </c>
      <c r="G42" s="419">
        <v>0</v>
      </c>
      <c r="H42" s="419">
        <v>-15453.42</v>
      </c>
      <c r="I42" s="419"/>
      <c r="J42" s="419">
        <v>-10878.45</v>
      </c>
      <c r="K42" s="419">
        <v>0</v>
      </c>
      <c r="L42" s="419">
        <v>-10878.45</v>
      </c>
      <c r="M42" s="418" t="s">
        <v>460</v>
      </c>
      <c r="N42" s="419">
        <v>-5634.3469999999998</v>
      </c>
      <c r="O42" s="419">
        <v>-0.54100000000000004</v>
      </c>
      <c r="P42" s="419">
        <v>-5634.8879999999999</v>
      </c>
      <c r="Q42" s="419"/>
      <c r="R42" s="419">
        <v>-1220.039</v>
      </c>
      <c r="S42" s="419">
        <v>0</v>
      </c>
      <c r="T42" s="419">
        <v>-1220.039</v>
      </c>
      <c r="U42" s="419"/>
      <c r="V42" s="419">
        <v>-2065.6329999999998</v>
      </c>
      <c r="W42" s="419">
        <v>0</v>
      </c>
      <c r="X42" s="419">
        <v>-2065.6329999999998</v>
      </c>
      <c r="Y42" s="418" t="s">
        <v>460</v>
      </c>
      <c r="Z42" s="419">
        <v>-1072.57</v>
      </c>
      <c r="AA42" s="419">
        <v>-440.07400000000001</v>
      </c>
      <c r="AB42" s="419">
        <v>-1512.645</v>
      </c>
      <c r="AC42" s="419"/>
      <c r="AD42" s="419">
        <v>-963.03</v>
      </c>
      <c r="AE42" s="419">
        <v>-0.108</v>
      </c>
      <c r="AF42" s="419">
        <v>-963.13900000000001</v>
      </c>
      <c r="AG42" s="419"/>
      <c r="AH42" s="419">
        <v>-2280.2759999999998</v>
      </c>
      <c r="AI42" s="419">
        <v>0</v>
      </c>
      <c r="AJ42" s="419">
        <v>-2280.2759999999998</v>
      </c>
      <c r="AK42" s="418" t="s">
        <v>460</v>
      </c>
      <c r="AL42" s="419">
        <v>-108.73399999999999</v>
      </c>
      <c r="AM42" s="419">
        <v>0</v>
      </c>
      <c r="AN42" s="419">
        <v>-108.73399999999999</v>
      </c>
      <c r="AO42" s="419"/>
      <c r="AP42" s="419">
        <v>-39994.348999999995</v>
      </c>
      <c r="AQ42" s="419">
        <v>-440.88100000000003</v>
      </c>
      <c r="AR42" s="419">
        <v>-40435.231999999996</v>
      </c>
    </row>
    <row r="43" spans="1:44" s="25" customFormat="1" ht="5.0999999999999996" customHeight="1">
      <c r="A43" s="418"/>
      <c r="B43" s="415"/>
      <c r="C43" s="415"/>
      <c r="D43" s="415"/>
      <c r="E43" s="415"/>
      <c r="F43" s="415"/>
      <c r="G43" s="415"/>
      <c r="H43" s="415"/>
      <c r="I43" s="415"/>
      <c r="J43" s="415">
        <v>0</v>
      </c>
      <c r="K43" s="415">
        <v>0</v>
      </c>
      <c r="L43" s="415">
        <v>0</v>
      </c>
      <c r="M43" s="418"/>
      <c r="N43" s="415"/>
      <c r="O43" s="415"/>
      <c r="P43" s="415"/>
      <c r="Q43" s="415"/>
      <c r="R43" s="415"/>
      <c r="S43" s="415"/>
      <c r="T43" s="415"/>
      <c r="U43" s="415"/>
      <c r="V43" s="415">
        <v>0</v>
      </c>
      <c r="W43" s="415">
        <v>0</v>
      </c>
      <c r="X43" s="415">
        <v>0</v>
      </c>
      <c r="Y43" s="418"/>
      <c r="Z43" s="415"/>
      <c r="AA43" s="415"/>
      <c r="AB43" s="415"/>
      <c r="AC43" s="415"/>
      <c r="AD43" s="415"/>
      <c r="AE43" s="415"/>
      <c r="AF43" s="415"/>
      <c r="AG43" s="415"/>
      <c r="AH43" s="415">
        <v>0</v>
      </c>
      <c r="AI43" s="415">
        <v>0</v>
      </c>
      <c r="AJ43" s="415">
        <v>0</v>
      </c>
      <c r="AK43" s="418"/>
      <c r="AL43" s="415">
        <v>0</v>
      </c>
      <c r="AM43" s="415">
        <v>0</v>
      </c>
      <c r="AN43" s="415">
        <v>0</v>
      </c>
      <c r="AO43" s="415"/>
      <c r="AP43" s="415"/>
      <c r="AQ43" s="415"/>
      <c r="AR43" s="415"/>
    </row>
    <row r="44" spans="1:44" s="413" customFormat="1" ht="9.9499999999999993" customHeight="1">
      <c r="A44" s="418" t="s">
        <v>461</v>
      </c>
      <c r="B44" s="419">
        <v>21867.550999999999</v>
      </c>
      <c r="C44" s="419">
        <v>114.071</v>
      </c>
      <c r="D44" s="419">
        <v>21981.623</v>
      </c>
      <c r="E44" s="419"/>
      <c r="F44" s="419">
        <v>25132.973000000002</v>
      </c>
      <c r="G44" s="419">
        <v>0</v>
      </c>
      <c r="H44" s="419">
        <v>25132.973000000002</v>
      </c>
      <c r="I44" s="419"/>
      <c r="J44" s="419">
        <v>11892.808000000001</v>
      </c>
      <c r="K44" s="419">
        <v>647.44600000000003</v>
      </c>
      <c r="L44" s="419">
        <v>12540.254999999999</v>
      </c>
      <c r="M44" s="418" t="s">
        <v>461</v>
      </c>
      <c r="N44" s="419">
        <v>35274.224000000002</v>
      </c>
      <c r="O44" s="419">
        <v>0</v>
      </c>
      <c r="P44" s="419">
        <v>35274.224000000002</v>
      </c>
      <c r="Q44" s="419"/>
      <c r="R44" s="419">
        <v>2234.1239999999998</v>
      </c>
      <c r="S44" s="419">
        <v>504.25</v>
      </c>
      <c r="T44" s="419">
        <v>2738.375</v>
      </c>
      <c r="U44" s="419"/>
      <c r="V44" s="419">
        <v>111431.258</v>
      </c>
      <c r="W44" s="419">
        <v>246.30699999999999</v>
      </c>
      <c r="X44" s="419">
        <v>111677.56600000001</v>
      </c>
      <c r="Y44" s="418" t="s">
        <v>461</v>
      </c>
      <c r="Z44" s="419">
        <v>4103.7309999999998</v>
      </c>
      <c r="AA44" s="419">
        <v>7306.9970000000003</v>
      </c>
      <c r="AB44" s="419">
        <v>11410.727999999999</v>
      </c>
      <c r="AC44" s="419"/>
      <c r="AD44" s="419">
        <v>2076.4430000000002</v>
      </c>
      <c r="AE44" s="419">
        <v>339.464</v>
      </c>
      <c r="AF44" s="419">
        <v>2415.9079999999999</v>
      </c>
      <c r="AG44" s="419"/>
      <c r="AH44" s="419">
        <v>2001.356</v>
      </c>
      <c r="AI44" s="419">
        <v>458.32499999999999</v>
      </c>
      <c r="AJ44" s="419">
        <v>2459.681</v>
      </c>
      <c r="AK44" s="418" t="s">
        <v>461</v>
      </c>
      <c r="AL44" s="419">
        <v>1623.992</v>
      </c>
      <c r="AM44" s="419">
        <v>0</v>
      </c>
      <c r="AN44" s="419">
        <v>1623.992</v>
      </c>
      <c r="AO44" s="419"/>
      <c r="AP44" s="419">
        <v>217638.46000000002</v>
      </c>
      <c r="AQ44" s="419">
        <v>9616.86</v>
      </c>
      <c r="AR44" s="419">
        <v>227255.32500000001</v>
      </c>
    </row>
    <row r="45" spans="1:44" s="25" customFormat="1" ht="5.0999999999999996" customHeight="1">
      <c r="A45" s="418"/>
      <c r="B45" s="419"/>
      <c r="C45" s="419"/>
      <c r="D45" s="419"/>
      <c r="E45" s="419"/>
      <c r="F45" s="419"/>
      <c r="G45" s="419"/>
      <c r="H45" s="419"/>
      <c r="I45" s="419"/>
      <c r="J45" s="419">
        <v>0</v>
      </c>
      <c r="K45" s="419">
        <v>0</v>
      </c>
      <c r="L45" s="419">
        <v>0</v>
      </c>
      <c r="M45" s="418"/>
      <c r="N45" s="419"/>
      <c r="O45" s="419"/>
      <c r="P45" s="419"/>
      <c r="Q45" s="415"/>
      <c r="R45" s="419"/>
      <c r="S45" s="419"/>
      <c r="T45" s="419"/>
      <c r="U45" s="419"/>
      <c r="V45" s="419">
        <v>0</v>
      </c>
      <c r="W45" s="419">
        <v>0</v>
      </c>
      <c r="X45" s="419">
        <v>0</v>
      </c>
      <c r="Y45" s="418"/>
      <c r="Z45" s="419"/>
      <c r="AA45" s="419"/>
      <c r="AB45" s="419"/>
      <c r="AC45" s="415"/>
      <c r="AD45" s="419"/>
      <c r="AE45" s="419"/>
      <c r="AF45" s="419"/>
      <c r="AG45" s="419"/>
      <c r="AH45" s="419">
        <v>0</v>
      </c>
      <c r="AI45" s="419">
        <v>0</v>
      </c>
      <c r="AJ45" s="419">
        <v>0</v>
      </c>
      <c r="AK45" s="418"/>
      <c r="AL45" s="419">
        <v>0</v>
      </c>
      <c r="AM45" s="419">
        <v>0</v>
      </c>
      <c r="AN45" s="419">
        <v>0</v>
      </c>
      <c r="AO45" s="419"/>
      <c r="AP45" s="419"/>
      <c r="AQ45" s="419"/>
      <c r="AR45" s="419"/>
    </row>
    <row r="46" spans="1:44" s="413" customFormat="1" ht="9.9499999999999993" customHeight="1">
      <c r="A46" s="411" t="s">
        <v>462</v>
      </c>
      <c r="B46" s="412">
        <v>36614.658000000003</v>
      </c>
      <c r="C46" s="412">
        <v>64.710999999999999</v>
      </c>
      <c r="D46" s="412">
        <v>36679.370000000003</v>
      </c>
      <c r="E46" s="412"/>
      <c r="F46" s="412">
        <v>60173.762999999999</v>
      </c>
      <c r="G46" s="412">
        <v>0</v>
      </c>
      <c r="H46" s="412">
        <v>60173.762999999999</v>
      </c>
      <c r="I46" s="412"/>
      <c r="J46" s="412">
        <v>47878.71</v>
      </c>
      <c r="K46" s="412">
        <v>0.497</v>
      </c>
      <c r="L46" s="412">
        <v>47879.207999999999</v>
      </c>
      <c r="M46" s="411" t="s">
        <v>462</v>
      </c>
      <c r="N46" s="412">
        <v>27067.491000000002</v>
      </c>
      <c r="O46" s="412">
        <v>0.13700000000000001</v>
      </c>
      <c r="P46" s="412">
        <v>27067.628000000001</v>
      </c>
      <c r="Q46" s="412"/>
      <c r="R46" s="412">
        <v>6765.8959999999997</v>
      </c>
      <c r="S46" s="412">
        <v>0</v>
      </c>
      <c r="T46" s="412">
        <v>6765.8959999999997</v>
      </c>
      <c r="U46" s="412"/>
      <c r="V46" s="412">
        <v>26510.973000000002</v>
      </c>
      <c r="W46" s="412">
        <v>0</v>
      </c>
      <c r="X46" s="412">
        <v>26510.973000000002</v>
      </c>
      <c r="Y46" s="411" t="s">
        <v>462</v>
      </c>
      <c r="Z46" s="412">
        <v>12036.418</v>
      </c>
      <c r="AA46" s="412">
        <v>2081.4059999999999</v>
      </c>
      <c r="AB46" s="412">
        <v>14117.825000000001</v>
      </c>
      <c r="AC46" s="412"/>
      <c r="AD46" s="412">
        <v>7221.5079999999998</v>
      </c>
      <c r="AE46" s="412">
        <v>24.131</v>
      </c>
      <c r="AF46" s="412">
        <v>7245.6390000000001</v>
      </c>
      <c r="AG46" s="412"/>
      <c r="AH46" s="412">
        <v>5028.2489999999998</v>
      </c>
      <c r="AI46" s="412">
        <v>1.7310000000000001</v>
      </c>
      <c r="AJ46" s="412">
        <v>5029.9809999999998</v>
      </c>
      <c r="AK46" s="411" t="s">
        <v>462</v>
      </c>
      <c r="AL46" s="412">
        <v>4522.3999999999996</v>
      </c>
      <c r="AM46" s="412">
        <v>0</v>
      </c>
      <c r="AN46" s="412">
        <v>4522.3999999999996</v>
      </c>
      <c r="AO46" s="412"/>
      <c r="AP46" s="412">
        <v>233820.06600000002</v>
      </c>
      <c r="AQ46" s="412">
        <v>2172.6129999999998</v>
      </c>
      <c r="AR46" s="412">
        <v>235992.68300000002</v>
      </c>
    </row>
    <row r="47" spans="1:44" s="413" customFormat="1" ht="9.9499999999999993" customHeight="1">
      <c r="A47" s="420" t="s">
        <v>463</v>
      </c>
      <c r="B47" s="415">
        <v>0.57199999999999995</v>
      </c>
      <c r="C47" s="415">
        <v>63.779000000000003</v>
      </c>
      <c r="D47" s="415">
        <v>64.350999999999999</v>
      </c>
      <c r="E47" s="415"/>
      <c r="F47" s="415">
        <v>0</v>
      </c>
      <c r="G47" s="415">
        <v>0</v>
      </c>
      <c r="H47" s="415">
        <v>0</v>
      </c>
      <c r="I47" s="415"/>
      <c r="J47" s="415">
        <v>0</v>
      </c>
      <c r="K47" s="415">
        <v>0</v>
      </c>
      <c r="L47" s="415">
        <v>0</v>
      </c>
      <c r="M47" s="420" t="s">
        <v>463</v>
      </c>
      <c r="N47" s="415">
        <v>0</v>
      </c>
      <c r="O47" s="415">
        <v>0</v>
      </c>
      <c r="P47" s="415">
        <v>0</v>
      </c>
      <c r="Q47" s="415"/>
      <c r="R47" s="415">
        <v>8.4120000000000008</v>
      </c>
      <c r="S47" s="415">
        <v>0</v>
      </c>
      <c r="T47" s="415">
        <v>8.4120000000000008</v>
      </c>
      <c r="U47" s="415"/>
      <c r="V47" s="415">
        <v>0</v>
      </c>
      <c r="W47" s="415">
        <v>0</v>
      </c>
      <c r="X47" s="415">
        <v>0</v>
      </c>
      <c r="Y47" s="420" t="s">
        <v>463</v>
      </c>
      <c r="Z47" s="415">
        <v>0</v>
      </c>
      <c r="AA47" s="415">
        <v>0</v>
      </c>
      <c r="AB47" s="415">
        <v>0</v>
      </c>
      <c r="AC47" s="415"/>
      <c r="AD47" s="415">
        <v>0.27700000000000002</v>
      </c>
      <c r="AE47" s="415">
        <v>0</v>
      </c>
      <c r="AF47" s="415">
        <v>0.27700000000000002</v>
      </c>
      <c r="AG47" s="415"/>
      <c r="AH47" s="415">
        <v>0</v>
      </c>
      <c r="AI47" s="415">
        <v>0</v>
      </c>
      <c r="AJ47" s="415">
        <v>0</v>
      </c>
      <c r="AK47" s="420" t="s">
        <v>463</v>
      </c>
      <c r="AL47" s="415">
        <v>9.6000000000000002E-2</v>
      </c>
      <c r="AM47" s="415">
        <v>0</v>
      </c>
      <c r="AN47" s="415">
        <v>9.6000000000000002E-2</v>
      </c>
      <c r="AO47" s="415"/>
      <c r="AP47" s="415">
        <v>9.3569999999999993</v>
      </c>
      <c r="AQ47" s="415">
        <v>63.779000000000003</v>
      </c>
      <c r="AR47" s="415">
        <v>73.13600000000001</v>
      </c>
    </row>
    <row r="48" spans="1:44" s="413" customFormat="1" ht="9.9499999999999993" customHeight="1">
      <c r="A48" s="417" t="s">
        <v>464</v>
      </c>
      <c r="B48" s="415">
        <v>6.6779999999999999</v>
      </c>
      <c r="C48" s="415">
        <v>0</v>
      </c>
      <c r="D48" s="415">
        <v>6.6779999999999999</v>
      </c>
      <c r="E48" s="415"/>
      <c r="F48" s="415">
        <v>0</v>
      </c>
      <c r="G48" s="415">
        <v>0</v>
      </c>
      <c r="H48" s="415">
        <v>0</v>
      </c>
      <c r="I48" s="415"/>
      <c r="J48" s="415">
        <v>0</v>
      </c>
      <c r="K48" s="415">
        <v>0</v>
      </c>
      <c r="L48" s="415">
        <v>0</v>
      </c>
      <c r="M48" s="417" t="s">
        <v>464</v>
      </c>
      <c r="N48" s="415">
        <v>0</v>
      </c>
      <c r="O48" s="415">
        <v>0</v>
      </c>
      <c r="P48" s="415">
        <v>0</v>
      </c>
      <c r="Q48" s="415"/>
      <c r="R48" s="415">
        <v>0</v>
      </c>
      <c r="S48" s="415">
        <v>0</v>
      </c>
      <c r="T48" s="415">
        <v>0</v>
      </c>
      <c r="U48" s="415"/>
      <c r="V48" s="415">
        <v>0</v>
      </c>
      <c r="W48" s="415">
        <v>0</v>
      </c>
      <c r="X48" s="415">
        <v>0</v>
      </c>
      <c r="Y48" s="417" t="s">
        <v>464</v>
      </c>
      <c r="Z48" s="415">
        <v>0</v>
      </c>
      <c r="AA48" s="415">
        <v>0</v>
      </c>
      <c r="AB48" s="415">
        <v>0</v>
      </c>
      <c r="AC48" s="415"/>
      <c r="AD48" s="415">
        <v>0</v>
      </c>
      <c r="AE48" s="415">
        <v>0</v>
      </c>
      <c r="AF48" s="415">
        <v>0</v>
      </c>
      <c r="AG48" s="415"/>
      <c r="AH48" s="415">
        <v>0</v>
      </c>
      <c r="AI48" s="415">
        <v>0</v>
      </c>
      <c r="AJ48" s="415">
        <v>0</v>
      </c>
      <c r="AK48" s="417" t="s">
        <v>464</v>
      </c>
      <c r="AL48" s="415">
        <v>0</v>
      </c>
      <c r="AM48" s="415">
        <v>0</v>
      </c>
      <c r="AN48" s="415">
        <v>0</v>
      </c>
      <c r="AO48" s="415"/>
      <c r="AP48" s="415">
        <v>6.6779999999999999</v>
      </c>
      <c r="AQ48" s="415">
        <v>0</v>
      </c>
      <c r="AR48" s="415">
        <v>6.6779999999999999</v>
      </c>
    </row>
    <row r="49" spans="1:44" s="413" customFormat="1" ht="9.9499999999999993" customHeight="1">
      <c r="A49" s="417" t="s">
        <v>465</v>
      </c>
      <c r="B49" s="415">
        <v>0</v>
      </c>
      <c r="C49" s="415">
        <v>0</v>
      </c>
      <c r="D49" s="415">
        <v>0</v>
      </c>
      <c r="E49" s="415"/>
      <c r="F49" s="415">
        <v>0</v>
      </c>
      <c r="G49" s="415">
        <v>0</v>
      </c>
      <c r="H49" s="415">
        <v>0</v>
      </c>
      <c r="I49" s="415"/>
      <c r="J49" s="415">
        <v>0</v>
      </c>
      <c r="K49" s="415">
        <v>0</v>
      </c>
      <c r="L49" s="415">
        <v>0</v>
      </c>
      <c r="M49" s="417" t="s">
        <v>465</v>
      </c>
      <c r="N49" s="415">
        <v>0</v>
      </c>
      <c r="O49" s="415">
        <v>0</v>
      </c>
      <c r="P49" s="415">
        <v>0</v>
      </c>
      <c r="Q49" s="415"/>
      <c r="R49" s="415">
        <v>0</v>
      </c>
      <c r="S49" s="415">
        <v>0</v>
      </c>
      <c r="T49" s="415">
        <v>0</v>
      </c>
      <c r="U49" s="415"/>
      <c r="V49" s="415">
        <v>0</v>
      </c>
      <c r="W49" s="415">
        <v>0</v>
      </c>
      <c r="X49" s="415">
        <v>0</v>
      </c>
      <c r="Y49" s="417" t="s">
        <v>465</v>
      </c>
      <c r="Z49" s="415">
        <v>0</v>
      </c>
      <c r="AA49" s="415">
        <v>0</v>
      </c>
      <c r="AB49" s="415">
        <v>0</v>
      </c>
      <c r="AC49" s="415"/>
      <c r="AD49" s="415">
        <v>0</v>
      </c>
      <c r="AE49" s="415">
        <v>0</v>
      </c>
      <c r="AF49" s="415">
        <v>0</v>
      </c>
      <c r="AG49" s="415"/>
      <c r="AH49" s="415">
        <v>0</v>
      </c>
      <c r="AI49" s="415">
        <v>0</v>
      </c>
      <c r="AJ49" s="415">
        <v>0</v>
      </c>
      <c r="AK49" s="417" t="s">
        <v>465</v>
      </c>
      <c r="AL49" s="415">
        <v>0</v>
      </c>
      <c r="AM49" s="415">
        <v>0</v>
      </c>
      <c r="AN49" s="415">
        <v>0</v>
      </c>
      <c r="AO49" s="415"/>
      <c r="AP49" s="415">
        <v>0</v>
      </c>
      <c r="AQ49" s="415">
        <v>0</v>
      </c>
      <c r="AR49" s="415">
        <v>0</v>
      </c>
    </row>
    <row r="50" spans="1:44" s="413" customFormat="1" ht="9.9499999999999993" customHeight="1">
      <c r="A50" s="417" t="s">
        <v>466</v>
      </c>
      <c r="B50" s="415">
        <v>36607.406999999999</v>
      </c>
      <c r="C50" s="415">
        <v>0.93200000000000005</v>
      </c>
      <c r="D50" s="415">
        <v>36608.339999999997</v>
      </c>
      <c r="E50" s="415"/>
      <c r="F50" s="415">
        <v>60173.762999999999</v>
      </c>
      <c r="G50" s="415">
        <v>0</v>
      </c>
      <c r="H50" s="415">
        <v>60173.762999999999</v>
      </c>
      <c r="I50" s="415"/>
      <c r="J50" s="415">
        <v>47878.71</v>
      </c>
      <c r="K50" s="415">
        <v>0.497</v>
      </c>
      <c r="L50" s="415">
        <v>47879.207999999999</v>
      </c>
      <c r="M50" s="417" t="s">
        <v>466</v>
      </c>
      <c r="N50" s="415">
        <v>27067.491000000002</v>
      </c>
      <c r="O50" s="415">
        <v>0.13700000000000001</v>
      </c>
      <c r="P50" s="415">
        <v>27067.628000000001</v>
      </c>
      <c r="Q50" s="415"/>
      <c r="R50" s="415">
        <v>6757.4830000000002</v>
      </c>
      <c r="S50" s="415">
        <v>0</v>
      </c>
      <c r="T50" s="415">
        <v>6757.4830000000002</v>
      </c>
      <c r="U50" s="415"/>
      <c r="V50" s="415">
        <v>26510.973000000002</v>
      </c>
      <c r="W50" s="415">
        <v>0</v>
      </c>
      <c r="X50" s="415">
        <v>26510.973000000002</v>
      </c>
      <c r="Y50" s="417" t="s">
        <v>466</v>
      </c>
      <c r="Z50" s="415">
        <v>12036.418</v>
      </c>
      <c r="AA50" s="415">
        <v>2081.4059999999999</v>
      </c>
      <c r="AB50" s="415">
        <v>14117.825000000001</v>
      </c>
      <c r="AC50" s="415"/>
      <c r="AD50" s="415">
        <v>7221.23</v>
      </c>
      <c r="AE50" s="415">
        <v>24.131</v>
      </c>
      <c r="AF50" s="415">
        <v>7245.3620000000001</v>
      </c>
      <c r="AG50" s="415"/>
      <c r="AH50" s="415">
        <v>5028.2489999999998</v>
      </c>
      <c r="AI50" s="415">
        <v>1.7310000000000001</v>
      </c>
      <c r="AJ50" s="415">
        <v>5029.9809999999998</v>
      </c>
      <c r="AK50" s="417" t="s">
        <v>466</v>
      </c>
      <c r="AL50" s="415">
        <v>4522.3040000000001</v>
      </c>
      <c r="AM50" s="415">
        <v>0</v>
      </c>
      <c r="AN50" s="415">
        <v>4522.3040000000001</v>
      </c>
      <c r="AO50" s="415"/>
      <c r="AP50" s="415">
        <v>233804.02800000005</v>
      </c>
      <c r="AQ50" s="415">
        <v>2108.8339999999998</v>
      </c>
      <c r="AR50" s="415">
        <v>235912.867</v>
      </c>
    </row>
    <row r="51" spans="1:44" s="413" customFormat="1" ht="9.9499999999999993" customHeight="1">
      <c r="A51" s="417" t="s">
        <v>467</v>
      </c>
      <c r="B51" s="415">
        <v>0</v>
      </c>
      <c r="C51" s="415">
        <v>0</v>
      </c>
      <c r="D51" s="415">
        <v>0</v>
      </c>
      <c r="E51" s="415"/>
      <c r="F51" s="415">
        <v>0</v>
      </c>
      <c r="G51" s="415">
        <v>0</v>
      </c>
      <c r="H51" s="415">
        <v>0</v>
      </c>
      <c r="I51" s="415"/>
      <c r="J51" s="415">
        <v>0</v>
      </c>
      <c r="K51" s="415">
        <v>0</v>
      </c>
      <c r="L51" s="415">
        <v>0</v>
      </c>
      <c r="M51" s="417" t="s">
        <v>467</v>
      </c>
      <c r="N51" s="415">
        <v>0</v>
      </c>
      <c r="O51" s="415">
        <v>0</v>
      </c>
      <c r="P51" s="415">
        <v>0</v>
      </c>
      <c r="Q51" s="415"/>
      <c r="R51" s="415">
        <v>0</v>
      </c>
      <c r="S51" s="415">
        <v>0</v>
      </c>
      <c r="T51" s="415">
        <v>0</v>
      </c>
      <c r="U51" s="415"/>
      <c r="V51" s="415">
        <v>0</v>
      </c>
      <c r="W51" s="415">
        <v>0</v>
      </c>
      <c r="X51" s="415">
        <v>0</v>
      </c>
      <c r="Y51" s="417" t="s">
        <v>467</v>
      </c>
      <c r="Z51" s="415">
        <v>0</v>
      </c>
      <c r="AA51" s="415">
        <v>0</v>
      </c>
      <c r="AB51" s="415">
        <v>0</v>
      </c>
      <c r="AC51" s="415"/>
      <c r="AD51" s="415">
        <v>0</v>
      </c>
      <c r="AE51" s="415">
        <v>0</v>
      </c>
      <c r="AF51" s="415">
        <v>0</v>
      </c>
      <c r="AG51" s="415"/>
      <c r="AH51" s="415">
        <v>0</v>
      </c>
      <c r="AI51" s="415">
        <v>0</v>
      </c>
      <c r="AJ51" s="415">
        <v>0</v>
      </c>
      <c r="AK51" s="417" t="s">
        <v>467</v>
      </c>
      <c r="AL51" s="415">
        <v>0</v>
      </c>
      <c r="AM51" s="415">
        <v>0</v>
      </c>
      <c r="AN51" s="415">
        <v>0</v>
      </c>
      <c r="AO51" s="415"/>
      <c r="AP51" s="415">
        <v>0</v>
      </c>
      <c r="AQ51" s="415">
        <v>0</v>
      </c>
      <c r="AR51" s="415">
        <v>0</v>
      </c>
    </row>
    <row r="52" spans="1:44" s="25" customFormat="1" ht="5.0999999999999996" customHeight="1">
      <c r="A52" s="417"/>
      <c r="B52" s="415"/>
      <c r="C52" s="415"/>
      <c r="D52" s="415"/>
      <c r="E52" s="415"/>
      <c r="F52" s="415"/>
      <c r="G52" s="415"/>
      <c r="H52" s="415"/>
      <c r="I52" s="415"/>
      <c r="J52" s="415">
        <v>0</v>
      </c>
      <c r="K52" s="415">
        <v>0</v>
      </c>
      <c r="L52" s="415">
        <v>0</v>
      </c>
      <c r="M52" s="417"/>
      <c r="N52" s="415"/>
      <c r="O52" s="415"/>
      <c r="P52" s="415"/>
      <c r="Q52" s="415"/>
      <c r="R52" s="415"/>
      <c r="S52" s="415"/>
      <c r="T52" s="415"/>
      <c r="U52" s="415"/>
      <c r="V52" s="415">
        <v>0</v>
      </c>
      <c r="W52" s="415">
        <v>0</v>
      </c>
      <c r="X52" s="415">
        <v>0</v>
      </c>
      <c r="Y52" s="417"/>
      <c r="Z52" s="415"/>
      <c r="AA52" s="415"/>
      <c r="AB52" s="415"/>
      <c r="AC52" s="415"/>
      <c r="AD52" s="415"/>
      <c r="AE52" s="415"/>
      <c r="AF52" s="415"/>
      <c r="AG52" s="415"/>
      <c r="AH52" s="415">
        <v>0</v>
      </c>
      <c r="AI52" s="415">
        <v>0</v>
      </c>
      <c r="AJ52" s="415">
        <v>0</v>
      </c>
      <c r="AK52" s="417"/>
      <c r="AL52" s="415">
        <v>0</v>
      </c>
      <c r="AM52" s="415">
        <v>0</v>
      </c>
      <c r="AN52" s="415">
        <v>0</v>
      </c>
      <c r="AO52" s="415"/>
      <c r="AP52" s="415"/>
      <c r="AQ52" s="415"/>
      <c r="AR52" s="415"/>
    </row>
    <row r="53" spans="1:44" s="413" customFormat="1" ht="9.9499999999999993" customHeight="1">
      <c r="A53" s="421" t="s">
        <v>468</v>
      </c>
      <c r="B53" s="419">
        <v>79.924000000000007</v>
      </c>
      <c r="C53" s="419">
        <v>0</v>
      </c>
      <c r="D53" s="419">
        <v>79.924000000000007</v>
      </c>
      <c r="E53" s="419"/>
      <c r="F53" s="419">
        <v>0</v>
      </c>
      <c r="G53" s="419">
        <v>0</v>
      </c>
      <c r="H53" s="419">
        <v>0</v>
      </c>
      <c r="I53" s="419"/>
      <c r="J53" s="419">
        <v>0</v>
      </c>
      <c r="K53" s="419">
        <v>0</v>
      </c>
      <c r="L53" s="419">
        <v>0</v>
      </c>
      <c r="M53" s="421" t="s">
        <v>468</v>
      </c>
      <c r="N53" s="419">
        <v>286.64400000000001</v>
      </c>
      <c r="O53" s="419">
        <v>0</v>
      </c>
      <c r="P53" s="419">
        <v>286.64400000000001</v>
      </c>
      <c r="Q53" s="419"/>
      <c r="R53" s="419">
        <v>402.03</v>
      </c>
      <c r="S53" s="419">
        <v>0</v>
      </c>
      <c r="T53" s="419">
        <v>402.03</v>
      </c>
      <c r="U53" s="419"/>
      <c r="V53" s="419">
        <v>0</v>
      </c>
      <c r="W53" s="419">
        <v>0</v>
      </c>
      <c r="X53" s="419">
        <v>0</v>
      </c>
      <c r="Y53" s="421" t="s">
        <v>468</v>
      </c>
      <c r="Z53" s="419">
        <v>0</v>
      </c>
      <c r="AA53" s="419">
        <v>0</v>
      </c>
      <c r="AB53" s="419">
        <v>0</v>
      </c>
      <c r="AC53" s="419"/>
      <c r="AD53" s="419">
        <v>3439.857</v>
      </c>
      <c r="AE53" s="419">
        <v>0</v>
      </c>
      <c r="AF53" s="419">
        <v>3439.857</v>
      </c>
      <c r="AG53" s="419"/>
      <c r="AH53" s="419">
        <v>25613.221000000001</v>
      </c>
      <c r="AI53" s="419">
        <v>9648.4130000000005</v>
      </c>
      <c r="AJ53" s="419">
        <v>35261.633999999998</v>
      </c>
      <c r="AK53" s="421" t="s">
        <v>468</v>
      </c>
      <c r="AL53" s="419">
        <v>0</v>
      </c>
      <c r="AM53" s="419">
        <v>0</v>
      </c>
      <c r="AN53" s="419">
        <v>0</v>
      </c>
      <c r="AO53" s="419"/>
      <c r="AP53" s="419">
        <v>29821.675999999999</v>
      </c>
      <c r="AQ53" s="419">
        <v>9648.4130000000005</v>
      </c>
      <c r="AR53" s="419">
        <v>39470.089</v>
      </c>
    </row>
    <row r="54" spans="1:44" s="25" customFormat="1" ht="5.0999999999999996" customHeight="1">
      <c r="A54" s="418"/>
      <c r="B54" s="419"/>
      <c r="C54" s="419"/>
      <c r="D54" s="419"/>
      <c r="E54" s="419"/>
      <c r="F54" s="419"/>
      <c r="G54" s="419"/>
      <c r="H54" s="419"/>
      <c r="I54" s="419"/>
      <c r="J54" s="419">
        <v>0</v>
      </c>
      <c r="K54" s="419">
        <v>0</v>
      </c>
      <c r="L54" s="419">
        <v>0</v>
      </c>
      <c r="M54" s="418"/>
      <c r="N54" s="419"/>
      <c r="O54" s="419"/>
      <c r="P54" s="419"/>
      <c r="Q54" s="419"/>
      <c r="R54" s="419"/>
      <c r="S54" s="419"/>
      <c r="T54" s="419"/>
      <c r="U54" s="419"/>
      <c r="V54" s="419">
        <v>0</v>
      </c>
      <c r="W54" s="419">
        <v>0</v>
      </c>
      <c r="X54" s="419">
        <v>0</v>
      </c>
      <c r="Y54" s="418"/>
      <c r="Z54" s="419"/>
      <c r="AA54" s="419"/>
      <c r="AB54" s="419"/>
      <c r="AC54" s="419"/>
      <c r="AD54" s="419"/>
      <c r="AE54" s="419"/>
      <c r="AF54" s="419"/>
      <c r="AG54" s="419"/>
      <c r="AH54" s="419">
        <v>0</v>
      </c>
      <c r="AI54" s="419">
        <v>0</v>
      </c>
      <c r="AJ54" s="419">
        <v>0</v>
      </c>
      <c r="AK54" s="418"/>
      <c r="AL54" s="419">
        <v>0</v>
      </c>
      <c r="AM54" s="419">
        <v>0</v>
      </c>
      <c r="AN54" s="419">
        <v>0</v>
      </c>
      <c r="AO54" s="419"/>
      <c r="AP54" s="419"/>
      <c r="AQ54" s="419"/>
      <c r="AR54" s="419"/>
    </row>
    <row r="55" spans="1:44" s="413" customFormat="1" ht="9.9499999999999993" customHeight="1">
      <c r="A55" s="418" t="s">
        <v>469</v>
      </c>
      <c r="B55" s="419">
        <v>12958.763000000001</v>
      </c>
      <c r="C55" s="419">
        <v>0</v>
      </c>
      <c r="D55" s="419">
        <v>12958.763000000001</v>
      </c>
      <c r="E55" s="419"/>
      <c r="F55" s="419">
        <v>40605.803999999996</v>
      </c>
      <c r="G55" s="419">
        <v>0</v>
      </c>
      <c r="H55" s="419">
        <v>40605.803999999996</v>
      </c>
      <c r="I55" s="419"/>
      <c r="J55" s="419">
        <v>19733.849999999999</v>
      </c>
      <c r="K55" s="419">
        <v>0</v>
      </c>
      <c r="L55" s="419">
        <v>19733.849999999999</v>
      </c>
      <c r="M55" s="418" t="s">
        <v>469</v>
      </c>
      <c r="N55" s="419">
        <v>2115.308</v>
      </c>
      <c r="O55" s="419">
        <v>0</v>
      </c>
      <c r="P55" s="419">
        <v>2115.308</v>
      </c>
      <c r="Q55" s="419"/>
      <c r="R55" s="419">
        <v>12806.411</v>
      </c>
      <c r="S55" s="419">
        <v>0</v>
      </c>
      <c r="T55" s="419">
        <v>12806.411</v>
      </c>
      <c r="U55" s="419"/>
      <c r="V55" s="419">
        <v>6642.5140000000001</v>
      </c>
      <c r="W55" s="419">
        <v>0</v>
      </c>
      <c r="X55" s="419">
        <v>6642.5140000000001</v>
      </c>
      <c r="Y55" s="418" t="s">
        <v>469</v>
      </c>
      <c r="Z55" s="419">
        <v>6588.4309999999996</v>
      </c>
      <c r="AA55" s="419">
        <v>0</v>
      </c>
      <c r="AB55" s="419">
        <v>6588.4309999999996</v>
      </c>
      <c r="AC55" s="419"/>
      <c r="AD55" s="419">
        <v>13248.315000000001</v>
      </c>
      <c r="AE55" s="419">
        <v>0</v>
      </c>
      <c r="AF55" s="419">
        <v>13248.315000000001</v>
      </c>
      <c r="AG55" s="419"/>
      <c r="AH55" s="419">
        <v>50981.15</v>
      </c>
      <c r="AI55" s="419">
        <v>0</v>
      </c>
      <c r="AJ55" s="419">
        <v>50981.15</v>
      </c>
      <c r="AK55" s="418" t="s">
        <v>469</v>
      </c>
      <c r="AL55" s="419">
        <v>1529.4469999999999</v>
      </c>
      <c r="AM55" s="419">
        <v>0</v>
      </c>
      <c r="AN55" s="419">
        <v>1529.4469999999999</v>
      </c>
      <c r="AO55" s="419"/>
      <c r="AP55" s="419">
        <v>167209.99299999999</v>
      </c>
      <c r="AQ55" s="419">
        <v>0</v>
      </c>
      <c r="AR55" s="419">
        <v>167209.99299999999</v>
      </c>
    </row>
    <row r="56" spans="1:44" s="25" customFormat="1" ht="5.0999999999999996" customHeight="1">
      <c r="A56" s="422"/>
      <c r="B56" s="419"/>
      <c r="C56" s="419"/>
      <c r="D56" s="419"/>
      <c r="E56" s="419"/>
      <c r="F56" s="419"/>
      <c r="G56" s="419"/>
      <c r="H56" s="419"/>
      <c r="I56" s="419"/>
      <c r="J56" s="419">
        <v>0</v>
      </c>
      <c r="K56" s="419">
        <v>0</v>
      </c>
      <c r="L56" s="419">
        <v>0</v>
      </c>
      <c r="M56" s="422"/>
      <c r="N56" s="419"/>
      <c r="O56" s="419"/>
      <c r="P56" s="419"/>
      <c r="Q56" s="419"/>
      <c r="R56" s="419"/>
      <c r="S56" s="419"/>
      <c r="T56" s="419"/>
      <c r="U56" s="419"/>
      <c r="V56" s="419">
        <v>0</v>
      </c>
      <c r="W56" s="419">
        <v>0</v>
      </c>
      <c r="X56" s="419">
        <v>0</v>
      </c>
      <c r="Y56" s="422"/>
      <c r="Z56" s="419"/>
      <c r="AA56" s="419"/>
      <c r="AB56" s="419"/>
      <c r="AC56" s="419"/>
      <c r="AD56" s="419"/>
      <c r="AE56" s="419"/>
      <c r="AF56" s="419"/>
      <c r="AG56" s="419"/>
      <c r="AH56" s="419">
        <v>0</v>
      </c>
      <c r="AI56" s="419">
        <v>0</v>
      </c>
      <c r="AJ56" s="419">
        <v>0</v>
      </c>
      <c r="AK56" s="422"/>
      <c r="AL56" s="419">
        <v>0</v>
      </c>
      <c r="AM56" s="419">
        <v>0</v>
      </c>
      <c r="AN56" s="419">
        <v>0</v>
      </c>
      <c r="AO56" s="419"/>
      <c r="AP56" s="419"/>
      <c r="AQ56" s="419"/>
      <c r="AR56" s="419"/>
    </row>
    <row r="57" spans="1:44" s="413" customFormat="1" ht="9.9499999999999993" customHeight="1">
      <c r="A57" s="418" t="s">
        <v>470</v>
      </c>
      <c r="B57" s="419">
        <v>176780.49</v>
      </c>
      <c r="C57" s="419">
        <v>2428.7069999999999</v>
      </c>
      <c r="D57" s="419">
        <v>179209.19699999999</v>
      </c>
      <c r="E57" s="419"/>
      <c r="F57" s="419">
        <v>132483.174</v>
      </c>
      <c r="G57" s="419">
        <v>0</v>
      </c>
      <c r="H57" s="419">
        <v>132483.174</v>
      </c>
      <c r="I57" s="419"/>
      <c r="J57" s="419">
        <v>84428.350999999995</v>
      </c>
      <c r="K57" s="419">
        <v>18.131</v>
      </c>
      <c r="L57" s="419">
        <v>84446.482000000004</v>
      </c>
      <c r="M57" s="418" t="s">
        <v>470</v>
      </c>
      <c r="N57" s="419">
        <v>99870.14</v>
      </c>
      <c r="O57" s="419">
        <v>3350.268</v>
      </c>
      <c r="P57" s="419">
        <v>103220.409</v>
      </c>
      <c r="Q57" s="419"/>
      <c r="R57" s="419">
        <v>31529.228999999999</v>
      </c>
      <c r="S57" s="419">
        <v>65.799000000000007</v>
      </c>
      <c r="T57" s="419">
        <v>31595.028999999999</v>
      </c>
      <c r="U57" s="419"/>
      <c r="V57" s="419">
        <v>86282.392000000007</v>
      </c>
      <c r="W57" s="419">
        <v>4370.5940000000001</v>
      </c>
      <c r="X57" s="419">
        <v>90652.986999999994</v>
      </c>
      <c r="Y57" s="418" t="s">
        <v>470</v>
      </c>
      <c r="Z57" s="419">
        <v>81388.960999999996</v>
      </c>
      <c r="AA57" s="419">
        <v>1974.731</v>
      </c>
      <c r="AB57" s="419">
        <v>83363.691999999995</v>
      </c>
      <c r="AC57" s="419"/>
      <c r="AD57" s="419">
        <v>11307.478999999999</v>
      </c>
      <c r="AE57" s="419">
        <v>548.94200000000001</v>
      </c>
      <c r="AF57" s="419">
        <v>11856.421</v>
      </c>
      <c r="AG57" s="419"/>
      <c r="AH57" s="419">
        <v>104096.13800000001</v>
      </c>
      <c r="AI57" s="419">
        <v>683.62099999999998</v>
      </c>
      <c r="AJ57" s="419">
        <v>104779.75900000001</v>
      </c>
      <c r="AK57" s="418" t="s">
        <v>470</v>
      </c>
      <c r="AL57" s="419">
        <v>30355.837</v>
      </c>
      <c r="AM57" s="419">
        <v>0</v>
      </c>
      <c r="AN57" s="419">
        <v>30355.837</v>
      </c>
      <c r="AO57" s="419"/>
      <c r="AP57" s="419">
        <v>838522.19100000011</v>
      </c>
      <c r="AQ57" s="419">
        <v>13440.792999999998</v>
      </c>
      <c r="AR57" s="419">
        <v>851962.98699999996</v>
      </c>
    </row>
    <row r="58" spans="1:44" s="25" customFormat="1" ht="5.0999999999999996" customHeight="1">
      <c r="A58" s="418"/>
      <c r="B58" s="419"/>
      <c r="C58" s="419"/>
      <c r="D58" s="419"/>
      <c r="E58" s="419"/>
      <c r="F58" s="419"/>
      <c r="G58" s="419"/>
      <c r="H58" s="419"/>
      <c r="I58" s="419"/>
      <c r="J58" s="419">
        <v>0</v>
      </c>
      <c r="K58" s="419">
        <v>0</v>
      </c>
      <c r="L58" s="419">
        <v>0</v>
      </c>
      <c r="M58" s="418"/>
      <c r="N58" s="419"/>
      <c r="O58" s="419"/>
      <c r="P58" s="419"/>
      <c r="Q58" s="419"/>
      <c r="R58" s="419"/>
      <c r="S58" s="419"/>
      <c r="T58" s="419"/>
      <c r="U58" s="419"/>
      <c r="V58" s="419">
        <v>0</v>
      </c>
      <c r="W58" s="419">
        <v>0</v>
      </c>
      <c r="X58" s="419">
        <v>0</v>
      </c>
      <c r="Y58" s="418"/>
      <c r="Z58" s="419"/>
      <c r="AA58" s="419"/>
      <c r="AB58" s="419"/>
      <c r="AC58" s="419"/>
      <c r="AD58" s="419"/>
      <c r="AE58" s="419"/>
      <c r="AF58" s="419"/>
      <c r="AG58" s="419"/>
      <c r="AH58" s="419">
        <v>0</v>
      </c>
      <c r="AI58" s="419">
        <v>0</v>
      </c>
      <c r="AJ58" s="419">
        <v>0</v>
      </c>
      <c r="AK58" s="418"/>
      <c r="AL58" s="419">
        <v>0</v>
      </c>
      <c r="AM58" s="419">
        <v>0</v>
      </c>
      <c r="AN58" s="419">
        <v>0</v>
      </c>
      <c r="AO58" s="419"/>
      <c r="AP58" s="419"/>
      <c r="AQ58" s="419"/>
      <c r="AR58" s="419"/>
    </row>
    <row r="59" spans="1:44" s="413" customFormat="1" ht="12.75" customHeight="1">
      <c r="A59" s="411" t="s">
        <v>471</v>
      </c>
      <c r="B59" s="419">
        <v>2756189.1120000002</v>
      </c>
      <c r="C59" s="419">
        <v>62068.607000000004</v>
      </c>
      <c r="D59" s="419">
        <v>2818257.72</v>
      </c>
      <c r="E59" s="419"/>
      <c r="F59" s="419">
        <v>5019635.909</v>
      </c>
      <c r="G59" s="419">
        <v>30920.523000000001</v>
      </c>
      <c r="H59" s="419">
        <v>5050556.432</v>
      </c>
      <c r="I59" s="419"/>
      <c r="J59" s="419">
        <v>2417889.6779999998</v>
      </c>
      <c r="K59" s="419">
        <v>15778.677</v>
      </c>
      <c r="L59" s="419">
        <v>2433668.355</v>
      </c>
      <c r="M59" s="411" t="s">
        <v>471</v>
      </c>
      <c r="N59" s="419">
        <v>1544914.2420000001</v>
      </c>
      <c r="O59" s="419">
        <v>5424.77</v>
      </c>
      <c r="P59" s="419">
        <v>1550339.013</v>
      </c>
      <c r="Q59" s="419"/>
      <c r="R59" s="419">
        <v>392838.05099999998</v>
      </c>
      <c r="S59" s="419">
        <v>19964.592000000001</v>
      </c>
      <c r="T59" s="419">
        <v>412802.64299999998</v>
      </c>
      <c r="U59" s="419"/>
      <c r="V59" s="419">
        <v>2000982.0020000001</v>
      </c>
      <c r="W59" s="419">
        <v>42973.453000000001</v>
      </c>
      <c r="X59" s="419">
        <v>2043955.456</v>
      </c>
      <c r="Y59" s="411" t="s">
        <v>471</v>
      </c>
      <c r="Z59" s="419">
        <v>1141662.797</v>
      </c>
      <c r="AA59" s="419">
        <v>355456.77</v>
      </c>
      <c r="AB59" s="419">
        <v>1497119.567</v>
      </c>
      <c r="AC59" s="419"/>
      <c r="AD59" s="419">
        <v>713731.42799999996</v>
      </c>
      <c r="AE59" s="419">
        <v>6732.527</v>
      </c>
      <c r="AF59" s="419">
        <v>720463.95600000001</v>
      </c>
      <c r="AG59" s="419"/>
      <c r="AH59" s="419">
        <v>572803.23699999996</v>
      </c>
      <c r="AI59" s="419">
        <v>19347.060000000001</v>
      </c>
      <c r="AJ59" s="419">
        <v>592150.29799999995</v>
      </c>
      <c r="AK59" s="411" t="s">
        <v>471</v>
      </c>
      <c r="AL59" s="419">
        <v>353935.826</v>
      </c>
      <c r="AM59" s="419">
        <v>276.13900000000001</v>
      </c>
      <c r="AN59" s="419">
        <v>354211.96600000001</v>
      </c>
      <c r="AO59" s="419"/>
      <c r="AP59" s="419">
        <v>16914582.281999998</v>
      </c>
      <c r="AQ59" s="419">
        <v>558943.11800000002</v>
      </c>
      <c r="AR59" s="419">
        <v>17473525.406000003</v>
      </c>
    </row>
    <row r="60" spans="1:44" s="25" customFormat="1" ht="2.4500000000000002" customHeight="1">
      <c r="A60" s="423"/>
      <c r="B60" s="424"/>
      <c r="C60" s="424"/>
      <c r="D60" s="424"/>
      <c r="E60" s="424"/>
      <c r="F60" s="424"/>
      <c r="G60" s="424"/>
      <c r="H60" s="424"/>
      <c r="I60" s="424"/>
      <c r="J60" s="424"/>
      <c r="K60" s="424"/>
      <c r="L60" s="424"/>
      <c r="M60" s="423"/>
      <c r="N60" s="424"/>
      <c r="O60" s="424"/>
      <c r="P60" s="424"/>
      <c r="Q60" s="424"/>
      <c r="R60" s="424"/>
      <c r="S60" s="424"/>
      <c r="T60" s="424"/>
      <c r="U60" s="424"/>
      <c r="V60" s="424"/>
      <c r="W60" s="424"/>
      <c r="X60" s="424"/>
      <c r="Y60" s="423"/>
      <c r="Z60" s="424"/>
      <c r="AA60" s="424"/>
      <c r="AB60" s="424"/>
      <c r="AC60" s="424"/>
      <c r="AD60" s="424"/>
      <c r="AE60" s="424"/>
      <c r="AF60" s="424"/>
      <c r="AG60" s="424"/>
      <c r="AH60" s="424"/>
      <c r="AI60" s="424"/>
      <c r="AJ60" s="424"/>
      <c r="AK60" s="423"/>
      <c r="AL60" s="424"/>
      <c r="AM60" s="424"/>
      <c r="AN60" s="424"/>
      <c r="AO60" s="424"/>
      <c r="AP60" s="424"/>
      <c r="AQ60" s="424"/>
      <c r="AR60" s="424"/>
    </row>
    <row r="61" spans="1:44" s="7" customFormat="1" ht="7.5" customHeight="1" thickBot="1">
      <c r="A61" s="425"/>
      <c r="B61" s="426"/>
      <c r="C61" s="426"/>
      <c r="D61" s="426"/>
      <c r="E61" s="426"/>
      <c r="F61" s="426"/>
      <c r="G61" s="426"/>
      <c r="H61" s="426"/>
      <c r="I61" s="426"/>
      <c r="J61" s="426"/>
      <c r="K61" s="426"/>
      <c r="L61" s="426"/>
      <c r="M61" s="427"/>
      <c r="N61" s="426"/>
      <c r="O61" s="426"/>
      <c r="P61" s="426"/>
      <c r="Q61" s="428"/>
      <c r="R61" s="426"/>
      <c r="S61" s="426"/>
      <c r="T61" s="426"/>
      <c r="U61" s="426"/>
      <c r="V61" s="426"/>
      <c r="W61" s="426"/>
      <c r="X61" s="426"/>
      <c r="Y61" s="427"/>
      <c r="Z61" s="426"/>
      <c r="AA61" s="426"/>
      <c r="AB61" s="426"/>
      <c r="AC61" s="428"/>
      <c r="AD61" s="426"/>
      <c r="AE61" s="426"/>
      <c r="AF61" s="426"/>
      <c r="AG61" s="426"/>
      <c r="AH61" s="426"/>
      <c r="AI61" s="426"/>
      <c r="AJ61" s="426"/>
      <c r="AK61" s="427"/>
      <c r="AL61" s="426"/>
      <c r="AM61" s="426"/>
      <c r="AN61" s="426"/>
      <c r="AO61" s="426"/>
      <c r="AP61" s="426"/>
      <c r="AQ61" s="426"/>
      <c r="AR61" s="426"/>
    </row>
    <row r="62" spans="1:44" s="120" customFormat="1" ht="15.75" customHeight="1" thickTop="1">
      <c r="A62" s="429" t="s">
        <v>472</v>
      </c>
      <c r="B62" s="419"/>
      <c r="C62" s="419"/>
      <c r="D62" s="419"/>
      <c r="E62" s="430"/>
      <c r="F62" s="419"/>
      <c r="G62" s="419"/>
      <c r="H62" s="419"/>
      <c r="I62" s="419"/>
      <c r="J62" s="419"/>
      <c r="K62" s="419"/>
      <c r="L62" s="419"/>
      <c r="M62" s="431" t="s">
        <v>472</v>
      </c>
      <c r="N62" s="419"/>
      <c r="O62" s="419"/>
      <c r="P62" s="419"/>
      <c r="Q62" s="432"/>
      <c r="R62" s="419"/>
      <c r="S62" s="419"/>
      <c r="T62" s="419"/>
      <c r="U62" s="419"/>
      <c r="V62" s="419"/>
      <c r="W62" s="419"/>
      <c r="X62" s="419"/>
      <c r="Y62" s="431" t="s">
        <v>472</v>
      </c>
      <c r="Z62" s="419"/>
      <c r="AA62" s="419"/>
      <c r="AB62" s="419"/>
      <c r="AC62" s="433"/>
      <c r="AD62" s="419"/>
      <c r="AE62" s="419"/>
      <c r="AF62" s="419"/>
      <c r="AG62" s="419"/>
      <c r="AH62" s="419"/>
      <c r="AI62" s="419"/>
      <c r="AJ62" s="419"/>
      <c r="AK62" s="431" t="s">
        <v>472</v>
      </c>
      <c r="AL62" s="419"/>
      <c r="AM62" s="419"/>
      <c r="AN62" s="419"/>
      <c r="AO62" s="419"/>
      <c r="AP62" s="419"/>
      <c r="AQ62" s="419"/>
      <c r="AR62" s="419"/>
    </row>
    <row r="63" spans="1:44" s="120" customFormat="1" ht="12" customHeight="1">
      <c r="A63" s="434"/>
      <c r="B63" s="419"/>
      <c r="C63" s="419"/>
      <c r="D63" s="419"/>
      <c r="E63" s="430"/>
      <c r="F63" s="430"/>
      <c r="G63" s="430"/>
      <c r="H63" s="430"/>
      <c r="I63" s="430"/>
      <c r="J63" s="430"/>
      <c r="K63" s="430"/>
      <c r="L63" s="430"/>
      <c r="M63" s="431"/>
      <c r="N63" s="432"/>
      <c r="O63" s="432"/>
      <c r="P63" s="432"/>
      <c r="Q63" s="432"/>
      <c r="R63" s="432"/>
      <c r="S63" s="432"/>
      <c r="T63" s="432"/>
      <c r="U63" s="432"/>
      <c r="V63" s="432"/>
      <c r="W63" s="432"/>
      <c r="X63" s="432"/>
      <c r="Y63" s="431"/>
      <c r="Z63" s="433"/>
      <c r="AA63" s="433"/>
      <c r="AB63" s="433"/>
      <c r="AC63" s="433"/>
      <c r="AD63" s="433"/>
      <c r="AE63" s="433"/>
      <c r="AF63" s="430"/>
      <c r="AG63" s="430"/>
      <c r="AH63" s="430"/>
      <c r="AI63" s="430"/>
      <c r="AJ63" s="430"/>
      <c r="AK63" s="95" t="s">
        <v>473</v>
      </c>
      <c r="AL63" s="430"/>
      <c r="AM63" s="430"/>
      <c r="AN63" s="430"/>
      <c r="AO63" s="430"/>
      <c r="AP63" s="433"/>
      <c r="AQ63" s="433"/>
      <c r="AR63" s="433"/>
    </row>
    <row r="64" spans="1:44" s="123" customFormat="1" ht="11.25" customHeight="1">
      <c r="A64" s="435"/>
      <c r="B64" s="436"/>
      <c r="C64" s="436"/>
      <c r="D64" s="436"/>
      <c r="E64" s="436"/>
      <c r="F64" s="436"/>
      <c r="G64" s="436"/>
      <c r="H64" s="436"/>
      <c r="I64" s="436"/>
      <c r="J64" s="436"/>
      <c r="K64" s="436"/>
      <c r="L64" s="436"/>
      <c r="M64" s="431"/>
      <c r="N64" s="437"/>
      <c r="O64" s="437"/>
      <c r="P64" s="437"/>
      <c r="Q64" s="437"/>
      <c r="R64" s="437"/>
      <c r="S64" s="437"/>
      <c r="T64" s="437"/>
      <c r="U64" s="437"/>
      <c r="V64" s="437"/>
      <c r="W64" s="437"/>
      <c r="X64" s="437"/>
      <c r="Y64" s="438"/>
      <c r="Z64" s="439"/>
      <c r="AA64" s="439"/>
      <c r="AB64" s="439"/>
      <c r="AC64" s="439"/>
      <c r="AD64" s="439"/>
      <c r="AE64" s="439"/>
      <c r="AF64" s="439"/>
      <c r="AG64" s="439"/>
      <c r="AH64" s="439"/>
      <c r="AI64" s="439"/>
      <c r="AJ64" s="439"/>
      <c r="AK64" s="431"/>
      <c r="AL64" s="439"/>
      <c r="AM64" s="439"/>
      <c r="AN64" s="439"/>
      <c r="AO64" s="439"/>
      <c r="AP64" s="439"/>
      <c r="AQ64" s="439"/>
      <c r="AR64" s="439"/>
    </row>
    <row r="65" spans="1:44" s="7" customFormat="1" ht="0.75" hidden="1" customHeight="1">
      <c r="A65" s="440"/>
      <c r="B65" s="440"/>
      <c r="C65" s="440"/>
      <c r="D65" s="440"/>
      <c r="E65" s="440"/>
      <c r="F65" s="440"/>
      <c r="G65" s="440"/>
      <c r="H65" s="440"/>
      <c r="I65" s="440"/>
      <c r="J65" s="440"/>
      <c r="K65" s="440"/>
      <c r="L65" s="440"/>
      <c r="M65" s="441"/>
      <c r="N65" s="442"/>
      <c r="O65" s="442"/>
      <c r="P65" s="442"/>
      <c r="Q65" s="442"/>
      <c r="R65" s="442"/>
      <c r="S65" s="442"/>
      <c r="T65" s="442"/>
      <c r="U65" s="442"/>
      <c r="V65" s="442"/>
      <c r="W65" s="442"/>
      <c r="X65" s="442"/>
      <c r="Y65" s="441"/>
      <c r="Z65" s="443"/>
      <c r="AA65" s="443"/>
      <c r="AB65" s="443"/>
      <c r="AC65" s="443"/>
      <c r="AD65" s="443"/>
      <c r="AE65" s="443"/>
      <c r="AF65" s="443"/>
      <c r="AG65" s="443"/>
      <c r="AH65" s="443"/>
      <c r="AI65" s="443"/>
      <c r="AJ65" s="443"/>
      <c r="AK65" s="444"/>
      <c r="AL65" s="443"/>
      <c r="AM65" s="443"/>
      <c r="AN65" s="443"/>
      <c r="AO65" s="443"/>
      <c r="AP65" s="443"/>
      <c r="AQ65" s="443"/>
      <c r="AR65" s="443"/>
    </row>
    <row r="66" spans="1:44" s="7" customFormat="1" ht="0.75" customHeight="1">
      <c r="A66" s="440"/>
      <c r="B66" s="440"/>
      <c r="C66" s="440"/>
      <c r="D66" s="440"/>
      <c r="E66" s="440"/>
      <c r="F66" s="440"/>
      <c r="G66" s="440"/>
      <c r="H66" s="440"/>
      <c r="I66" s="440"/>
      <c r="J66" s="440"/>
      <c r="K66" s="440"/>
      <c r="L66" s="440"/>
      <c r="M66" s="444"/>
      <c r="N66" s="442"/>
      <c r="O66" s="442"/>
      <c r="P66" s="442"/>
      <c r="Q66" s="442"/>
      <c r="R66" s="442"/>
      <c r="S66" s="442"/>
      <c r="T66" s="442"/>
      <c r="U66" s="442"/>
      <c r="V66" s="442"/>
      <c r="W66" s="442"/>
      <c r="X66" s="442"/>
      <c r="Y66" s="441"/>
      <c r="Z66" s="443"/>
      <c r="AA66" s="443"/>
      <c r="AB66" s="444"/>
      <c r="AC66" s="444"/>
      <c r="AD66" s="443"/>
      <c r="AE66" s="443"/>
      <c r="AF66" s="443"/>
      <c r="AG66" s="443"/>
      <c r="AH66" s="443"/>
      <c r="AI66" s="443"/>
      <c r="AJ66" s="443"/>
      <c r="AK66" s="444"/>
      <c r="AL66" s="443"/>
      <c r="AM66" s="443"/>
      <c r="AN66" s="443"/>
      <c r="AO66" s="443"/>
      <c r="AP66" s="443"/>
      <c r="AQ66" s="443"/>
      <c r="AR66" s="443"/>
    </row>
    <row r="67" spans="1:44" s="7" customFormat="1" ht="0.75" customHeight="1">
      <c r="A67" s="445"/>
      <c r="B67" s="446"/>
      <c r="C67" s="446"/>
      <c r="D67" s="445"/>
      <c r="E67" s="445"/>
      <c r="F67" s="445"/>
      <c r="G67" s="445"/>
      <c r="H67" s="445"/>
      <c r="I67" s="445"/>
      <c r="J67" s="445"/>
      <c r="K67" s="445"/>
      <c r="L67" s="445"/>
      <c r="M67" s="393"/>
      <c r="N67" s="447"/>
      <c r="O67" s="447"/>
      <c r="P67" s="447"/>
      <c r="Q67" s="447"/>
      <c r="R67" s="447"/>
      <c r="S67" s="447"/>
      <c r="T67" s="447"/>
      <c r="U67" s="447"/>
      <c r="V67" s="447"/>
      <c r="W67" s="447"/>
      <c r="X67" s="447"/>
      <c r="Y67" s="393"/>
      <c r="Z67" s="448"/>
      <c r="AA67" s="448"/>
      <c r="AB67" s="449"/>
      <c r="AC67" s="449"/>
      <c r="AD67" s="449"/>
      <c r="AE67" s="449"/>
      <c r="AF67" s="449"/>
      <c r="AG67" s="449"/>
      <c r="AH67" s="449"/>
      <c r="AI67" s="449"/>
      <c r="AJ67" s="449"/>
      <c r="AK67" s="393"/>
      <c r="AL67" s="449"/>
      <c r="AM67" s="449"/>
      <c r="AN67" s="449"/>
      <c r="AO67" s="449"/>
      <c r="AP67" s="448"/>
      <c r="AQ67" s="448"/>
      <c r="AR67" s="448"/>
    </row>
    <row r="68" spans="1:44" s="358" customFormat="1" ht="27" customHeight="1">
      <c r="A68" s="384" t="s">
        <v>421</v>
      </c>
      <c r="B68" s="384"/>
      <c r="C68" s="384"/>
      <c r="D68" s="384"/>
      <c r="E68" s="384"/>
      <c r="F68" s="384"/>
      <c r="G68" s="384"/>
      <c r="H68" s="384"/>
      <c r="I68" s="384"/>
      <c r="J68" s="384"/>
      <c r="K68" s="384"/>
      <c r="L68" s="384"/>
      <c r="M68" s="384" t="s">
        <v>421</v>
      </c>
      <c r="N68" s="384"/>
      <c r="O68" s="384"/>
      <c r="P68" s="384"/>
      <c r="Q68" s="384"/>
      <c r="R68" s="384"/>
      <c r="S68" s="384"/>
      <c r="T68" s="384"/>
      <c r="U68" s="384"/>
      <c r="V68" s="384"/>
      <c r="W68" s="384"/>
      <c r="X68" s="384"/>
      <c r="Y68" s="384" t="s">
        <v>421</v>
      </c>
      <c r="Z68" s="384"/>
      <c r="AA68" s="384"/>
      <c r="AB68" s="384"/>
      <c r="AC68" s="384"/>
      <c r="AD68" s="384"/>
      <c r="AE68" s="384"/>
      <c r="AF68" s="384"/>
      <c r="AG68" s="384"/>
      <c r="AH68" s="384"/>
      <c r="AI68" s="384"/>
      <c r="AJ68" s="384"/>
      <c r="AK68" s="384" t="s">
        <v>421</v>
      </c>
      <c r="AL68" s="384"/>
      <c r="AM68" s="384"/>
      <c r="AN68" s="384"/>
      <c r="AO68" s="384"/>
      <c r="AP68" s="384"/>
      <c r="AQ68" s="384"/>
      <c r="AR68" s="384"/>
    </row>
    <row r="69" spans="1:44" s="387" customFormat="1" ht="18" customHeight="1">
      <c r="A69" s="385">
        <v>45443</v>
      </c>
      <c r="B69" s="385"/>
      <c r="C69" s="385"/>
      <c r="D69" s="385"/>
      <c r="E69" s="385"/>
      <c r="F69" s="385"/>
      <c r="G69" s="385"/>
      <c r="H69" s="385"/>
      <c r="I69" s="385"/>
      <c r="J69" s="385"/>
      <c r="K69" s="385"/>
      <c r="L69" s="385"/>
      <c r="M69" s="385">
        <v>45443</v>
      </c>
      <c r="N69" s="385"/>
      <c r="O69" s="385"/>
      <c r="P69" s="385"/>
      <c r="Q69" s="385"/>
      <c r="R69" s="385"/>
      <c r="S69" s="385"/>
      <c r="T69" s="385"/>
      <c r="U69" s="385"/>
      <c r="V69" s="385"/>
      <c r="W69" s="385"/>
      <c r="X69" s="385"/>
      <c r="Y69" s="386">
        <v>45443</v>
      </c>
      <c r="Z69" s="386"/>
      <c r="AA69" s="386"/>
      <c r="AB69" s="386"/>
      <c r="AC69" s="386"/>
      <c r="AD69" s="386"/>
      <c r="AE69" s="386"/>
      <c r="AF69" s="386"/>
      <c r="AG69" s="386"/>
      <c r="AH69" s="386"/>
      <c r="AI69" s="386"/>
      <c r="AJ69" s="386"/>
      <c r="AK69" s="386">
        <v>45443</v>
      </c>
      <c r="AL69" s="386"/>
      <c r="AM69" s="386"/>
      <c r="AN69" s="386"/>
      <c r="AO69" s="386"/>
      <c r="AP69" s="386"/>
      <c r="AQ69" s="386"/>
      <c r="AR69" s="386"/>
    </row>
    <row r="70" spans="1:44" s="360" customFormat="1" ht="15" customHeight="1">
      <c r="A70" s="388" t="s">
        <v>422</v>
      </c>
      <c r="B70" s="388"/>
      <c r="C70" s="388"/>
      <c r="D70" s="388"/>
      <c r="E70" s="388"/>
      <c r="F70" s="388"/>
      <c r="G70" s="388"/>
      <c r="H70" s="388"/>
      <c r="I70" s="388"/>
      <c r="J70" s="388"/>
      <c r="K70" s="388"/>
      <c r="L70" s="388"/>
      <c r="M70" s="388" t="s">
        <v>422</v>
      </c>
      <c r="N70" s="388"/>
      <c r="O70" s="388"/>
      <c r="P70" s="388"/>
      <c r="Q70" s="388"/>
      <c r="R70" s="388"/>
      <c r="S70" s="388"/>
      <c r="T70" s="388"/>
      <c r="U70" s="388"/>
      <c r="V70" s="388"/>
      <c r="W70" s="388"/>
      <c r="X70" s="388"/>
      <c r="Y70" s="388" t="s">
        <v>422</v>
      </c>
      <c r="Z70" s="388"/>
      <c r="AA70" s="388"/>
      <c r="AB70" s="388"/>
      <c r="AC70" s="388"/>
      <c r="AD70" s="388"/>
      <c r="AE70" s="388"/>
      <c r="AF70" s="388"/>
      <c r="AG70" s="388"/>
      <c r="AH70" s="388"/>
      <c r="AI70" s="388"/>
      <c r="AJ70" s="388"/>
      <c r="AK70" s="388" t="s">
        <v>422</v>
      </c>
      <c r="AL70" s="388"/>
      <c r="AM70" s="388"/>
      <c r="AN70" s="388"/>
      <c r="AO70" s="388"/>
      <c r="AP70" s="388"/>
      <c r="AQ70" s="388"/>
      <c r="AR70" s="388"/>
    </row>
    <row r="71" spans="1:44" s="7" customFormat="1" ht="3.95" customHeight="1" thickBot="1">
      <c r="A71" s="450"/>
      <c r="B71" s="450"/>
      <c r="C71" s="450"/>
      <c r="D71" s="450"/>
      <c r="E71" s="450"/>
      <c r="F71" s="450"/>
      <c r="G71" s="450"/>
      <c r="H71" s="450"/>
      <c r="I71" s="450"/>
      <c r="J71" s="450"/>
      <c r="K71" s="450"/>
      <c r="L71" s="450"/>
      <c r="M71" s="394"/>
      <c r="N71" s="451"/>
      <c r="O71" s="451"/>
      <c r="P71" s="451"/>
      <c r="Q71" s="451"/>
      <c r="R71" s="451"/>
      <c r="S71" s="451"/>
      <c r="T71" s="451"/>
      <c r="U71" s="451"/>
      <c r="V71" s="451"/>
      <c r="W71" s="451"/>
      <c r="X71" s="451"/>
      <c r="Y71" s="394"/>
      <c r="Z71" s="394"/>
      <c r="AA71" s="395"/>
      <c r="AB71" s="452"/>
      <c r="AC71" s="452"/>
      <c r="AD71" s="394"/>
      <c r="AE71" s="394"/>
      <c r="AF71" s="394"/>
      <c r="AG71" s="394"/>
      <c r="AH71" s="394"/>
      <c r="AI71" s="394"/>
      <c r="AJ71" s="394"/>
      <c r="AK71" s="394"/>
      <c r="AL71" s="394"/>
      <c r="AM71" s="394"/>
      <c r="AN71" s="394"/>
      <c r="AO71" s="394"/>
      <c r="AP71" s="394"/>
      <c r="AQ71" s="394"/>
      <c r="AR71" s="393"/>
    </row>
    <row r="72" spans="1:44" s="7" customFormat="1" ht="29.25" customHeight="1" thickTop="1">
      <c r="A72" s="453" t="s">
        <v>474</v>
      </c>
      <c r="B72" s="397" t="s">
        <v>28</v>
      </c>
      <c r="C72" s="397"/>
      <c r="D72" s="397"/>
      <c r="E72" s="398"/>
      <c r="F72" s="397" t="s">
        <v>29</v>
      </c>
      <c r="G72" s="397"/>
      <c r="H72" s="397"/>
      <c r="I72" s="399"/>
      <c r="J72" s="397" t="s">
        <v>30</v>
      </c>
      <c r="K72" s="397"/>
      <c r="L72" s="397"/>
      <c r="M72" s="453" t="s">
        <v>474</v>
      </c>
      <c r="N72" s="397" t="s">
        <v>424</v>
      </c>
      <c r="O72" s="397"/>
      <c r="P72" s="397"/>
      <c r="Q72" s="400"/>
      <c r="R72" s="397" t="s">
        <v>32</v>
      </c>
      <c r="S72" s="397"/>
      <c r="T72" s="397"/>
      <c r="U72" s="399"/>
      <c r="V72" s="397" t="s">
        <v>33</v>
      </c>
      <c r="W72" s="397"/>
      <c r="X72" s="397"/>
      <c r="Y72" s="453" t="s">
        <v>474</v>
      </c>
      <c r="Z72" s="397" t="s">
        <v>425</v>
      </c>
      <c r="AA72" s="397"/>
      <c r="AB72" s="397"/>
      <c r="AC72" s="400"/>
      <c r="AD72" s="397" t="s">
        <v>426</v>
      </c>
      <c r="AE72" s="397"/>
      <c r="AF72" s="397"/>
      <c r="AG72" s="399"/>
      <c r="AH72" s="397" t="s">
        <v>36</v>
      </c>
      <c r="AI72" s="397"/>
      <c r="AJ72" s="397"/>
      <c r="AK72" s="453" t="s">
        <v>474</v>
      </c>
      <c r="AL72" s="397" t="s">
        <v>37</v>
      </c>
      <c r="AM72" s="397"/>
      <c r="AN72" s="397"/>
      <c r="AO72" s="399"/>
      <c r="AP72" s="401" t="s">
        <v>427</v>
      </c>
      <c r="AQ72" s="401"/>
      <c r="AR72" s="401"/>
    </row>
    <row r="73" spans="1:44" s="7" customFormat="1" ht="12" customHeight="1">
      <c r="A73" s="454"/>
      <c r="B73" s="455" t="s">
        <v>428</v>
      </c>
      <c r="C73" s="456" t="s">
        <v>429</v>
      </c>
      <c r="D73" s="456" t="s">
        <v>430</v>
      </c>
      <c r="E73" s="455"/>
      <c r="F73" s="456" t="s">
        <v>428</v>
      </c>
      <c r="G73" s="456" t="s">
        <v>429</v>
      </c>
      <c r="H73" s="456" t="s">
        <v>430</v>
      </c>
      <c r="I73" s="455"/>
      <c r="J73" s="406" t="s">
        <v>428</v>
      </c>
      <c r="K73" s="407" t="s">
        <v>429</v>
      </c>
      <c r="L73" s="406" t="s">
        <v>430</v>
      </c>
      <c r="M73" s="454"/>
      <c r="N73" s="406" t="s">
        <v>428</v>
      </c>
      <c r="O73" s="407" t="s">
        <v>429</v>
      </c>
      <c r="P73" s="406" t="s">
        <v>430</v>
      </c>
      <c r="Q73" s="406"/>
      <c r="R73" s="406" t="s">
        <v>428</v>
      </c>
      <c r="S73" s="407" t="s">
        <v>429</v>
      </c>
      <c r="T73" s="406" t="s">
        <v>430</v>
      </c>
      <c r="U73" s="406"/>
      <c r="V73" s="407" t="s">
        <v>428</v>
      </c>
      <c r="W73" s="407" t="s">
        <v>429</v>
      </c>
      <c r="X73" s="407" t="s">
        <v>430</v>
      </c>
      <c r="Y73" s="454"/>
      <c r="Z73" s="406" t="s">
        <v>428</v>
      </c>
      <c r="AA73" s="407" t="s">
        <v>429</v>
      </c>
      <c r="AB73" s="406" t="s">
        <v>430</v>
      </c>
      <c r="AC73" s="406"/>
      <c r="AD73" s="407" t="s">
        <v>428</v>
      </c>
      <c r="AE73" s="407" t="s">
        <v>429</v>
      </c>
      <c r="AF73" s="407" t="s">
        <v>430</v>
      </c>
      <c r="AG73" s="406"/>
      <c r="AH73" s="406" t="s">
        <v>428</v>
      </c>
      <c r="AI73" s="407" t="s">
        <v>429</v>
      </c>
      <c r="AJ73" s="407" t="s">
        <v>430</v>
      </c>
      <c r="AK73" s="454"/>
      <c r="AL73" s="406" t="s">
        <v>428</v>
      </c>
      <c r="AM73" s="407" t="s">
        <v>429</v>
      </c>
      <c r="AN73" s="407" t="s">
        <v>430</v>
      </c>
      <c r="AO73" s="406"/>
      <c r="AP73" s="407" t="s">
        <v>428</v>
      </c>
      <c r="AQ73" s="407" t="s">
        <v>429</v>
      </c>
      <c r="AR73" s="407" t="s">
        <v>430</v>
      </c>
    </row>
    <row r="74" spans="1:44" s="7" customFormat="1" ht="3" customHeight="1">
      <c r="A74" s="457"/>
      <c r="B74" s="458"/>
      <c r="C74" s="458"/>
      <c r="D74" s="458"/>
      <c r="E74" s="458"/>
      <c r="F74" s="458"/>
      <c r="G74" s="458"/>
      <c r="H74" s="458"/>
      <c r="I74" s="458"/>
      <c r="J74" s="458"/>
      <c r="K74" s="458"/>
      <c r="L74" s="458"/>
      <c r="M74" s="410"/>
      <c r="N74" s="459"/>
      <c r="O74" s="459"/>
      <c r="P74" s="459"/>
      <c r="Q74" s="459"/>
      <c r="R74" s="459"/>
      <c r="S74" s="459"/>
      <c r="T74" s="459"/>
      <c r="U74" s="459"/>
      <c r="V74" s="459"/>
      <c r="W74" s="459"/>
      <c r="X74" s="459"/>
      <c r="Y74" s="410"/>
      <c r="Z74" s="459"/>
      <c r="AA74" s="459"/>
      <c r="AB74" s="459"/>
      <c r="AC74" s="459"/>
      <c r="AD74" s="459"/>
      <c r="AE74" s="459"/>
      <c r="AF74" s="459"/>
      <c r="AG74" s="459"/>
      <c r="AH74" s="459"/>
      <c r="AI74" s="459"/>
      <c r="AJ74" s="459"/>
      <c r="AK74" s="410"/>
      <c r="AL74" s="459"/>
      <c r="AM74" s="459"/>
      <c r="AN74" s="459"/>
      <c r="AO74" s="459"/>
      <c r="AP74" s="459"/>
      <c r="AQ74" s="459"/>
      <c r="AR74" s="459"/>
    </row>
    <row r="75" spans="1:44" s="413" customFormat="1" ht="9.9499999999999993" customHeight="1">
      <c r="A75" s="411" t="s">
        <v>475</v>
      </c>
      <c r="B75" s="412">
        <v>1312319.5379999999</v>
      </c>
      <c r="C75" s="412">
        <v>60940.557000000001</v>
      </c>
      <c r="D75" s="412">
        <v>1373260.095</v>
      </c>
      <c r="E75" s="412"/>
      <c r="F75" s="412">
        <v>2810916.04</v>
      </c>
      <c r="G75" s="412">
        <v>30983.719000000001</v>
      </c>
      <c r="H75" s="412">
        <v>2841899.7590000001</v>
      </c>
      <c r="I75" s="412"/>
      <c r="J75" s="412">
        <v>1458858.1370000001</v>
      </c>
      <c r="K75" s="412">
        <v>14348.906999999999</v>
      </c>
      <c r="L75" s="412">
        <v>1473207.044</v>
      </c>
      <c r="M75" s="411" t="s">
        <v>475</v>
      </c>
      <c r="N75" s="412">
        <v>652315.72</v>
      </c>
      <c r="O75" s="412">
        <v>0</v>
      </c>
      <c r="P75" s="412">
        <v>652315.72</v>
      </c>
      <c r="Q75" s="412"/>
      <c r="R75" s="412">
        <v>318341.92300000001</v>
      </c>
      <c r="S75" s="412">
        <v>19481.016</v>
      </c>
      <c r="T75" s="412">
        <v>337822.94</v>
      </c>
      <c r="U75" s="412"/>
      <c r="V75" s="412">
        <v>1100239.7490000001</v>
      </c>
      <c r="W75" s="412">
        <v>33580.754000000001</v>
      </c>
      <c r="X75" s="412">
        <v>1133820.504</v>
      </c>
      <c r="Y75" s="411" t="s">
        <v>475</v>
      </c>
      <c r="Z75" s="412">
        <v>0</v>
      </c>
      <c r="AA75" s="412">
        <v>0</v>
      </c>
      <c r="AB75" s="412">
        <v>0</v>
      </c>
      <c r="AC75" s="412"/>
      <c r="AD75" s="412">
        <v>572656.77099999995</v>
      </c>
      <c r="AE75" s="412">
        <v>1991.779</v>
      </c>
      <c r="AF75" s="412">
        <v>574648.55000000005</v>
      </c>
      <c r="AG75" s="412"/>
      <c r="AH75" s="412">
        <v>432768.89399999997</v>
      </c>
      <c r="AI75" s="412">
        <v>18997.284</v>
      </c>
      <c r="AJ75" s="412">
        <v>451766.17800000001</v>
      </c>
      <c r="AK75" s="411" t="s">
        <v>475</v>
      </c>
      <c r="AL75" s="412">
        <v>28376.050999999999</v>
      </c>
      <c r="AM75" s="412">
        <v>0</v>
      </c>
      <c r="AN75" s="412">
        <v>28376.050999999999</v>
      </c>
      <c r="AO75" s="412"/>
      <c r="AP75" s="412">
        <v>8686792.8230000008</v>
      </c>
      <c r="AQ75" s="412">
        <v>180324.016</v>
      </c>
      <c r="AR75" s="412">
        <v>8867116.841</v>
      </c>
    </row>
    <row r="76" spans="1:44" s="413" customFormat="1" ht="5.0999999999999996" customHeight="1">
      <c r="A76" s="418"/>
      <c r="B76" s="419"/>
      <c r="C76" s="419"/>
      <c r="D76" s="419"/>
      <c r="E76" s="419"/>
      <c r="F76" s="419"/>
      <c r="G76" s="419"/>
      <c r="H76" s="419"/>
      <c r="I76" s="419"/>
      <c r="J76" s="419">
        <v>0</v>
      </c>
      <c r="K76" s="419">
        <v>0</v>
      </c>
      <c r="L76" s="419">
        <v>0</v>
      </c>
      <c r="M76" s="418"/>
      <c r="N76" s="419"/>
      <c r="O76" s="419"/>
      <c r="P76" s="419"/>
      <c r="Q76" s="419"/>
      <c r="R76" s="419"/>
      <c r="S76" s="419"/>
      <c r="T76" s="419"/>
      <c r="U76" s="419"/>
      <c r="V76" s="419">
        <v>0</v>
      </c>
      <c r="W76" s="419">
        <v>0</v>
      </c>
      <c r="X76" s="419">
        <v>0</v>
      </c>
      <c r="Y76" s="418"/>
      <c r="Z76" s="419"/>
      <c r="AA76" s="419"/>
      <c r="AB76" s="419"/>
      <c r="AC76" s="419"/>
      <c r="AD76" s="419"/>
      <c r="AE76" s="419"/>
      <c r="AF76" s="419"/>
      <c r="AG76" s="419"/>
      <c r="AH76" s="419">
        <v>0</v>
      </c>
      <c r="AI76" s="419">
        <v>0</v>
      </c>
      <c r="AJ76" s="419">
        <v>0</v>
      </c>
      <c r="AK76" s="418"/>
      <c r="AL76" s="419">
        <v>0</v>
      </c>
      <c r="AM76" s="419">
        <v>0</v>
      </c>
      <c r="AN76" s="419">
        <v>0</v>
      </c>
      <c r="AO76" s="419"/>
      <c r="AP76" s="419"/>
      <c r="AQ76" s="419"/>
      <c r="AR76" s="419"/>
    </row>
    <row r="77" spans="1:44" s="413" customFormat="1" ht="9.9499999999999993" customHeight="1">
      <c r="A77" s="418" t="s">
        <v>476</v>
      </c>
      <c r="B77" s="419">
        <v>910.11099999999999</v>
      </c>
      <c r="C77" s="419">
        <v>107.43300000000001</v>
      </c>
      <c r="D77" s="419">
        <v>1017.544</v>
      </c>
      <c r="E77" s="419"/>
      <c r="F77" s="419">
        <v>0</v>
      </c>
      <c r="G77" s="419">
        <v>0</v>
      </c>
      <c r="H77" s="419">
        <v>0</v>
      </c>
      <c r="I77" s="419"/>
      <c r="J77" s="419">
        <v>0</v>
      </c>
      <c r="K77" s="419">
        <v>0</v>
      </c>
      <c r="L77" s="419">
        <v>0</v>
      </c>
      <c r="M77" s="418" t="s">
        <v>476</v>
      </c>
      <c r="N77" s="419">
        <v>0</v>
      </c>
      <c r="O77" s="419">
        <v>0</v>
      </c>
      <c r="P77" s="419">
        <v>0</v>
      </c>
      <c r="Q77" s="419"/>
      <c r="R77" s="419">
        <v>0</v>
      </c>
      <c r="S77" s="419">
        <v>0</v>
      </c>
      <c r="T77" s="419">
        <v>0</v>
      </c>
      <c r="U77" s="419"/>
      <c r="V77" s="419">
        <v>0</v>
      </c>
      <c r="W77" s="419">
        <v>0</v>
      </c>
      <c r="X77" s="419">
        <v>0</v>
      </c>
      <c r="Y77" s="418" t="s">
        <v>476</v>
      </c>
      <c r="Z77" s="419">
        <v>0</v>
      </c>
      <c r="AA77" s="419">
        <v>0</v>
      </c>
      <c r="AB77" s="419">
        <v>0</v>
      </c>
      <c r="AC77" s="419"/>
      <c r="AD77" s="419">
        <v>0</v>
      </c>
      <c r="AE77" s="419">
        <v>0</v>
      </c>
      <c r="AF77" s="419">
        <v>0</v>
      </c>
      <c r="AG77" s="419"/>
      <c r="AH77" s="419">
        <v>0</v>
      </c>
      <c r="AI77" s="419">
        <v>0</v>
      </c>
      <c r="AJ77" s="419">
        <v>0</v>
      </c>
      <c r="AK77" s="418" t="s">
        <v>476</v>
      </c>
      <c r="AL77" s="419">
        <v>0</v>
      </c>
      <c r="AM77" s="419">
        <v>0</v>
      </c>
      <c r="AN77" s="419">
        <v>0</v>
      </c>
      <c r="AO77" s="419"/>
      <c r="AP77" s="419">
        <v>910.11099999999999</v>
      </c>
      <c r="AQ77" s="419">
        <v>107.43300000000001</v>
      </c>
      <c r="AR77" s="419">
        <v>1017.544</v>
      </c>
    </row>
    <row r="78" spans="1:44" s="413" customFormat="1" ht="9.9499999999999993" customHeight="1">
      <c r="A78" s="418" t="s">
        <v>477</v>
      </c>
      <c r="B78" s="419">
        <v>115017.821</v>
      </c>
      <c r="C78" s="419">
        <v>13310.547</v>
      </c>
      <c r="D78" s="419">
        <v>128328.36900000001</v>
      </c>
      <c r="E78" s="419"/>
      <c r="F78" s="419">
        <v>428767.52</v>
      </c>
      <c r="G78" s="419">
        <v>2751.87</v>
      </c>
      <c r="H78" s="419">
        <v>431519.391</v>
      </c>
      <c r="I78" s="419"/>
      <c r="J78" s="419">
        <v>181912.77</v>
      </c>
      <c r="K78" s="419">
        <v>8429.4110000000001</v>
      </c>
      <c r="L78" s="419">
        <v>190342.18100000001</v>
      </c>
      <c r="M78" s="418" t="s">
        <v>477</v>
      </c>
      <c r="N78" s="419">
        <v>74570.573000000004</v>
      </c>
      <c r="O78" s="419">
        <v>0</v>
      </c>
      <c r="P78" s="419">
        <v>74570.573000000004</v>
      </c>
      <c r="Q78" s="419"/>
      <c r="R78" s="419">
        <v>168352.84099999999</v>
      </c>
      <c r="S78" s="419">
        <v>925.04</v>
      </c>
      <c r="T78" s="419">
        <v>169277.88099999999</v>
      </c>
      <c r="U78" s="419"/>
      <c r="V78" s="419">
        <v>546546.98199999996</v>
      </c>
      <c r="W78" s="419">
        <v>1.4359999999999999</v>
      </c>
      <c r="X78" s="419">
        <v>546548.41899999999</v>
      </c>
      <c r="Y78" s="418" t="s">
        <v>477</v>
      </c>
      <c r="Z78" s="419">
        <v>0</v>
      </c>
      <c r="AA78" s="419">
        <v>0</v>
      </c>
      <c r="AB78" s="419">
        <v>0</v>
      </c>
      <c r="AC78" s="419"/>
      <c r="AD78" s="419">
        <v>15791.324000000001</v>
      </c>
      <c r="AE78" s="419">
        <v>769.86400000000003</v>
      </c>
      <c r="AF78" s="419">
        <v>16561.188999999998</v>
      </c>
      <c r="AG78" s="419"/>
      <c r="AH78" s="419">
        <v>103179.399</v>
      </c>
      <c r="AI78" s="419">
        <v>8513.8050000000003</v>
      </c>
      <c r="AJ78" s="419">
        <v>111693.205</v>
      </c>
      <c r="AK78" s="418" t="s">
        <v>477</v>
      </c>
      <c r="AL78" s="419">
        <v>2.024</v>
      </c>
      <c r="AM78" s="419">
        <v>0</v>
      </c>
      <c r="AN78" s="419">
        <v>2.024</v>
      </c>
      <c r="AO78" s="419"/>
      <c r="AP78" s="419">
        <v>1634141.254</v>
      </c>
      <c r="AQ78" s="419">
        <v>34701.973000000005</v>
      </c>
      <c r="AR78" s="419">
        <v>1668843.2320000001</v>
      </c>
    </row>
    <row r="79" spans="1:44" s="413" customFormat="1" ht="9.9499999999999993" customHeight="1">
      <c r="A79" s="418" t="s">
        <v>478</v>
      </c>
      <c r="B79" s="419">
        <v>1182542.9820000001</v>
      </c>
      <c r="C79" s="419">
        <v>47256.603999999999</v>
      </c>
      <c r="D79" s="419">
        <v>1229799.5870000001</v>
      </c>
      <c r="E79" s="419"/>
      <c r="F79" s="419">
        <v>2346734.4920000001</v>
      </c>
      <c r="G79" s="419">
        <v>27997.855</v>
      </c>
      <c r="H79" s="419">
        <v>2374732.3470000001</v>
      </c>
      <c r="I79" s="419"/>
      <c r="J79" s="419">
        <v>1248566.3019999999</v>
      </c>
      <c r="K79" s="419">
        <v>5782.0330000000004</v>
      </c>
      <c r="L79" s="419">
        <v>1254348.3359999999</v>
      </c>
      <c r="M79" s="418" t="s">
        <v>478</v>
      </c>
      <c r="N79" s="419">
        <v>577745.14599999995</v>
      </c>
      <c r="O79" s="419">
        <v>0</v>
      </c>
      <c r="P79" s="419">
        <v>577745.14599999995</v>
      </c>
      <c r="Q79" s="419"/>
      <c r="R79" s="419">
        <v>147423.88500000001</v>
      </c>
      <c r="S79" s="419">
        <v>18418.514999999999</v>
      </c>
      <c r="T79" s="419">
        <v>165842.40100000001</v>
      </c>
      <c r="U79" s="419"/>
      <c r="V79" s="419">
        <v>520383.60399999999</v>
      </c>
      <c r="W79" s="419">
        <v>33579.317000000003</v>
      </c>
      <c r="X79" s="419">
        <v>553962.92099999997</v>
      </c>
      <c r="Y79" s="418" t="s">
        <v>478</v>
      </c>
      <c r="Z79" s="419">
        <v>0</v>
      </c>
      <c r="AA79" s="419">
        <v>0</v>
      </c>
      <c r="AB79" s="419">
        <v>0</v>
      </c>
      <c r="AC79" s="419"/>
      <c r="AD79" s="419">
        <v>553515.94700000004</v>
      </c>
      <c r="AE79" s="419">
        <v>1046.4590000000001</v>
      </c>
      <c r="AF79" s="419">
        <v>554562.40599999996</v>
      </c>
      <c r="AG79" s="419"/>
      <c r="AH79" s="419">
        <v>315622.58899999998</v>
      </c>
      <c r="AI79" s="419">
        <v>10375.132</v>
      </c>
      <c r="AJ79" s="419">
        <v>325997.72100000002</v>
      </c>
      <c r="AK79" s="418" t="s">
        <v>478</v>
      </c>
      <c r="AL79" s="419">
        <v>28374.026999999998</v>
      </c>
      <c r="AM79" s="419">
        <v>0</v>
      </c>
      <c r="AN79" s="419">
        <v>28374.026999999998</v>
      </c>
      <c r="AO79" s="419"/>
      <c r="AP79" s="419">
        <v>6920908.9739999995</v>
      </c>
      <c r="AQ79" s="419">
        <v>144455.91500000001</v>
      </c>
      <c r="AR79" s="419">
        <v>7065364.8919999991</v>
      </c>
    </row>
    <row r="80" spans="1:44" s="413" customFormat="1" ht="9.9499999999999993" customHeight="1">
      <c r="A80" s="417" t="s">
        <v>479</v>
      </c>
      <c r="B80" s="415">
        <v>0</v>
      </c>
      <c r="C80" s="415">
        <v>0</v>
      </c>
      <c r="D80" s="415">
        <v>0</v>
      </c>
      <c r="E80" s="415"/>
      <c r="F80" s="415">
        <v>0</v>
      </c>
      <c r="G80" s="415">
        <v>0</v>
      </c>
      <c r="H80" s="415">
        <v>0</v>
      </c>
      <c r="I80" s="415"/>
      <c r="J80" s="415">
        <v>0</v>
      </c>
      <c r="K80" s="415">
        <v>0</v>
      </c>
      <c r="L80" s="415">
        <v>0</v>
      </c>
      <c r="M80" s="417" t="s">
        <v>479</v>
      </c>
      <c r="N80" s="415">
        <v>0</v>
      </c>
      <c r="O80" s="415">
        <v>0</v>
      </c>
      <c r="P80" s="415">
        <v>0</v>
      </c>
      <c r="Q80" s="415"/>
      <c r="R80" s="415">
        <v>0</v>
      </c>
      <c r="S80" s="415">
        <v>0</v>
      </c>
      <c r="T80" s="415">
        <v>0</v>
      </c>
      <c r="U80" s="415"/>
      <c r="V80" s="415">
        <v>0</v>
      </c>
      <c r="W80" s="415">
        <v>0</v>
      </c>
      <c r="X80" s="415">
        <v>0</v>
      </c>
      <c r="Y80" s="417" t="s">
        <v>479</v>
      </c>
      <c r="Z80" s="415">
        <v>0</v>
      </c>
      <c r="AA80" s="415">
        <v>0</v>
      </c>
      <c r="AB80" s="415">
        <v>0</v>
      </c>
      <c r="AC80" s="415"/>
      <c r="AD80" s="415">
        <v>0</v>
      </c>
      <c r="AE80" s="415">
        <v>0</v>
      </c>
      <c r="AF80" s="415">
        <v>0</v>
      </c>
      <c r="AG80" s="415"/>
      <c r="AH80" s="415">
        <v>0</v>
      </c>
      <c r="AI80" s="415">
        <v>0</v>
      </c>
      <c r="AJ80" s="415">
        <v>0</v>
      </c>
      <c r="AK80" s="417" t="s">
        <v>479</v>
      </c>
      <c r="AL80" s="415">
        <v>0</v>
      </c>
      <c r="AM80" s="415">
        <v>0</v>
      </c>
      <c r="AN80" s="415">
        <v>0</v>
      </c>
      <c r="AO80" s="415"/>
      <c r="AP80" s="415">
        <v>0</v>
      </c>
      <c r="AQ80" s="415">
        <v>0</v>
      </c>
      <c r="AR80" s="415">
        <v>0</v>
      </c>
    </row>
    <row r="81" spans="1:44" s="413" customFormat="1" ht="9.9499999999999993" customHeight="1">
      <c r="A81" s="417" t="s">
        <v>480</v>
      </c>
      <c r="B81" s="415">
        <v>1145830.1189999999</v>
      </c>
      <c r="C81" s="415">
        <v>40179.837</v>
      </c>
      <c r="D81" s="415">
        <v>1186009.956</v>
      </c>
      <c r="E81" s="415"/>
      <c r="F81" s="415">
        <v>2306193.2680000002</v>
      </c>
      <c r="G81" s="415">
        <v>27821.963</v>
      </c>
      <c r="H81" s="415">
        <v>2334015.2310000001</v>
      </c>
      <c r="I81" s="415"/>
      <c r="J81" s="415">
        <v>1098321.665</v>
      </c>
      <c r="K81" s="415">
        <v>2049.8910000000001</v>
      </c>
      <c r="L81" s="415">
        <v>1100371.557</v>
      </c>
      <c r="M81" s="417" t="s">
        <v>480</v>
      </c>
      <c r="N81" s="415">
        <v>577745.14599999995</v>
      </c>
      <c r="O81" s="415">
        <v>0</v>
      </c>
      <c r="P81" s="415">
        <v>577745.14599999995</v>
      </c>
      <c r="Q81" s="415"/>
      <c r="R81" s="415">
        <v>135307.64199999999</v>
      </c>
      <c r="S81" s="415">
        <v>18276.990000000002</v>
      </c>
      <c r="T81" s="415">
        <v>153584.63200000001</v>
      </c>
      <c r="U81" s="415"/>
      <c r="V81" s="415">
        <v>417148.50599999999</v>
      </c>
      <c r="W81" s="415">
        <v>33579.317000000003</v>
      </c>
      <c r="X81" s="415">
        <v>450727.82400000002</v>
      </c>
      <c r="Y81" s="417" t="s">
        <v>480</v>
      </c>
      <c r="Z81" s="415">
        <v>0</v>
      </c>
      <c r="AA81" s="415">
        <v>0</v>
      </c>
      <c r="AB81" s="415">
        <v>0</v>
      </c>
      <c r="AC81" s="415"/>
      <c r="AD81" s="415">
        <v>465503.25900000002</v>
      </c>
      <c r="AE81" s="415">
        <v>536.87800000000004</v>
      </c>
      <c r="AF81" s="415">
        <v>466040.13699999999</v>
      </c>
      <c r="AG81" s="415"/>
      <c r="AH81" s="415">
        <v>272421.20899999997</v>
      </c>
      <c r="AI81" s="415">
        <v>6784.4279999999999</v>
      </c>
      <c r="AJ81" s="415">
        <v>279205.63799999998</v>
      </c>
      <c r="AK81" s="417" t="s">
        <v>480</v>
      </c>
      <c r="AL81" s="415">
        <v>28374.026999999998</v>
      </c>
      <c r="AM81" s="415">
        <v>0</v>
      </c>
      <c r="AN81" s="415">
        <v>28374.026999999998</v>
      </c>
      <c r="AO81" s="415"/>
      <c r="AP81" s="415">
        <v>6446844.8409999991</v>
      </c>
      <c r="AQ81" s="415">
        <v>129229.30400000002</v>
      </c>
      <c r="AR81" s="415">
        <v>6576074.148</v>
      </c>
    </row>
    <row r="82" spans="1:44" s="413" customFormat="1" ht="9.9499999999999993" customHeight="1">
      <c r="A82" s="417" t="s">
        <v>481</v>
      </c>
      <c r="B82" s="415">
        <v>36552.055999999997</v>
      </c>
      <c r="C82" s="415">
        <v>7032.1189999999997</v>
      </c>
      <c r="D82" s="415">
        <v>43584.175999999999</v>
      </c>
      <c r="E82" s="415"/>
      <c r="F82" s="415">
        <v>40541.224000000002</v>
      </c>
      <c r="G82" s="415">
        <v>175.892</v>
      </c>
      <c r="H82" s="415">
        <v>40717.116000000002</v>
      </c>
      <c r="I82" s="415"/>
      <c r="J82" s="415">
        <v>150244.636</v>
      </c>
      <c r="K82" s="415">
        <v>3732.1419999999998</v>
      </c>
      <c r="L82" s="415">
        <v>153976.77900000001</v>
      </c>
      <c r="M82" s="417" t="s">
        <v>481</v>
      </c>
      <c r="N82" s="415">
        <v>0</v>
      </c>
      <c r="O82" s="415">
        <v>0</v>
      </c>
      <c r="P82" s="415">
        <v>0</v>
      </c>
      <c r="Q82" s="415"/>
      <c r="R82" s="415">
        <v>12116.242</v>
      </c>
      <c r="S82" s="415">
        <v>141.52500000000001</v>
      </c>
      <c r="T82" s="415">
        <v>12257.768</v>
      </c>
      <c r="U82" s="415"/>
      <c r="V82" s="415">
        <v>103235.09699999999</v>
      </c>
      <c r="W82" s="415">
        <v>0</v>
      </c>
      <c r="X82" s="415">
        <v>103235.09699999999</v>
      </c>
      <c r="Y82" s="417" t="s">
        <v>481</v>
      </c>
      <c r="Z82" s="415">
        <v>0</v>
      </c>
      <c r="AA82" s="415">
        <v>0</v>
      </c>
      <c r="AB82" s="415">
        <v>0</v>
      </c>
      <c r="AC82" s="415"/>
      <c r="AD82" s="415">
        <v>88012.687999999995</v>
      </c>
      <c r="AE82" s="415">
        <v>509.58100000000002</v>
      </c>
      <c r="AF82" s="415">
        <v>88522.269</v>
      </c>
      <c r="AG82" s="415"/>
      <c r="AH82" s="415">
        <v>43201.379000000001</v>
      </c>
      <c r="AI82" s="415">
        <v>3590.703</v>
      </c>
      <c r="AJ82" s="415">
        <v>46792.082999999999</v>
      </c>
      <c r="AK82" s="417" t="s">
        <v>481</v>
      </c>
      <c r="AL82" s="415">
        <v>0</v>
      </c>
      <c r="AM82" s="415">
        <v>0</v>
      </c>
      <c r="AN82" s="415">
        <v>0</v>
      </c>
      <c r="AO82" s="415"/>
      <c r="AP82" s="415">
        <v>473903.32199999999</v>
      </c>
      <c r="AQ82" s="415">
        <v>15181.961999999998</v>
      </c>
      <c r="AR82" s="415">
        <v>489085.28799999994</v>
      </c>
    </row>
    <row r="83" spans="1:44" s="413" customFormat="1" ht="9.9499999999999993" customHeight="1">
      <c r="A83" s="417" t="s">
        <v>482</v>
      </c>
      <c r="B83" s="415">
        <v>160.80600000000001</v>
      </c>
      <c r="C83" s="415">
        <v>44.646999999999998</v>
      </c>
      <c r="D83" s="415">
        <v>205.45400000000001</v>
      </c>
      <c r="E83" s="415"/>
      <c r="F83" s="415">
        <v>0</v>
      </c>
      <c r="G83" s="415">
        <v>0</v>
      </c>
      <c r="H83" s="415">
        <v>0</v>
      </c>
      <c r="I83" s="415"/>
      <c r="J83" s="415">
        <v>0</v>
      </c>
      <c r="K83" s="415">
        <v>0</v>
      </c>
      <c r="L83" s="415">
        <v>0</v>
      </c>
      <c r="M83" s="417" t="s">
        <v>482</v>
      </c>
      <c r="N83" s="415">
        <v>0</v>
      </c>
      <c r="O83" s="415">
        <v>0</v>
      </c>
      <c r="P83" s="415">
        <v>0</v>
      </c>
      <c r="Q83" s="415"/>
      <c r="R83" s="415">
        <v>0</v>
      </c>
      <c r="S83" s="415">
        <v>0</v>
      </c>
      <c r="T83" s="415">
        <v>0</v>
      </c>
      <c r="U83" s="415"/>
      <c r="V83" s="415">
        <v>0</v>
      </c>
      <c r="W83" s="415">
        <v>0</v>
      </c>
      <c r="X83" s="415">
        <v>0</v>
      </c>
      <c r="Y83" s="417" t="s">
        <v>482</v>
      </c>
      <c r="Z83" s="415">
        <v>0</v>
      </c>
      <c r="AA83" s="415">
        <v>0</v>
      </c>
      <c r="AB83" s="415">
        <v>0</v>
      </c>
      <c r="AC83" s="415"/>
      <c r="AD83" s="415">
        <v>0</v>
      </c>
      <c r="AE83" s="415">
        <v>0</v>
      </c>
      <c r="AF83" s="415">
        <v>0</v>
      </c>
      <c r="AG83" s="415"/>
      <c r="AH83" s="415">
        <v>0</v>
      </c>
      <c r="AI83" s="415">
        <v>0</v>
      </c>
      <c r="AJ83" s="415">
        <v>0</v>
      </c>
      <c r="AK83" s="417" t="s">
        <v>482</v>
      </c>
      <c r="AL83" s="415">
        <v>0</v>
      </c>
      <c r="AM83" s="415">
        <v>0</v>
      </c>
      <c r="AN83" s="415">
        <v>0</v>
      </c>
      <c r="AO83" s="415"/>
      <c r="AP83" s="415">
        <v>160.80600000000001</v>
      </c>
      <c r="AQ83" s="415">
        <v>44.646999999999998</v>
      </c>
      <c r="AR83" s="415">
        <v>205.45400000000001</v>
      </c>
    </row>
    <row r="84" spans="1:44" s="413" customFormat="1" ht="9.9499999999999993" customHeight="1">
      <c r="A84" s="418" t="s">
        <v>483</v>
      </c>
      <c r="B84" s="419">
        <v>4727.8050000000003</v>
      </c>
      <c r="C84" s="419">
        <v>76.664000000000001</v>
      </c>
      <c r="D84" s="419">
        <v>4804.4690000000001</v>
      </c>
      <c r="E84" s="419"/>
      <c r="F84" s="419">
        <v>3181.6030000000001</v>
      </c>
      <c r="G84" s="419">
        <v>233.99199999999999</v>
      </c>
      <c r="H84" s="419">
        <v>3415.5949999999998</v>
      </c>
      <c r="I84" s="419"/>
      <c r="J84" s="419">
        <v>27177.273000000001</v>
      </c>
      <c r="K84" s="419">
        <v>76.399000000000001</v>
      </c>
      <c r="L84" s="419">
        <v>27253.672999999999</v>
      </c>
      <c r="M84" s="418" t="s">
        <v>483</v>
      </c>
      <c r="N84" s="419">
        <v>0</v>
      </c>
      <c r="O84" s="419">
        <v>0</v>
      </c>
      <c r="P84" s="419">
        <v>0</v>
      </c>
      <c r="Q84" s="419"/>
      <c r="R84" s="419">
        <v>495.488</v>
      </c>
      <c r="S84" s="419">
        <v>3.8039999999999998</v>
      </c>
      <c r="T84" s="419">
        <v>499.29300000000001</v>
      </c>
      <c r="U84" s="419"/>
      <c r="V84" s="419">
        <v>14246.200999999999</v>
      </c>
      <c r="W84" s="419">
        <v>0</v>
      </c>
      <c r="X84" s="419">
        <v>14246.200999999999</v>
      </c>
      <c r="Y84" s="418" t="s">
        <v>483</v>
      </c>
      <c r="Z84" s="419">
        <v>0</v>
      </c>
      <c r="AA84" s="419">
        <v>0</v>
      </c>
      <c r="AB84" s="419">
        <v>0</v>
      </c>
      <c r="AC84" s="419"/>
      <c r="AD84" s="419">
        <v>3057.2040000000002</v>
      </c>
      <c r="AE84" s="419">
        <v>1E-3</v>
      </c>
      <c r="AF84" s="419">
        <v>3057.2049999999999</v>
      </c>
      <c r="AG84" s="419"/>
      <c r="AH84" s="419">
        <v>13914.91</v>
      </c>
      <c r="AI84" s="419">
        <v>108.346</v>
      </c>
      <c r="AJ84" s="419">
        <v>14023.257</v>
      </c>
      <c r="AK84" s="418" t="s">
        <v>483</v>
      </c>
      <c r="AL84" s="419">
        <v>0</v>
      </c>
      <c r="AM84" s="419">
        <v>0</v>
      </c>
      <c r="AN84" s="419">
        <v>0</v>
      </c>
      <c r="AO84" s="419"/>
      <c r="AP84" s="419">
        <v>66800.483999999997</v>
      </c>
      <c r="AQ84" s="419">
        <v>499.20599999999996</v>
      </c>
      <c r="AR84" s="419">
        <v>67299.692999999999</v>
      </c>
    </row>
    <row r="85" spans="1:44" s="413" customFormat="1" ht="9.9499999999999993" customHeight="1">
      <c r="A85" s="418" t="s">
        <v>484</v>
      </c>
      <c r="B85" s="419">
        <v>9120.8169999999991</v>
      </c>
      <c r="C85" s="419">
        <v>189.30600000000001</v>
      </c>
      <c r="D85" s="419">
        <v>9310.1239999999998</v>
      </c>
      <c r="E85" s="419"/>
      <c r="F85" s="419">
        <v>32232.423999999999</v>
      </c>
      <c r="G85" s="419">
        <v>0</v>
      </c>
      <c r="H85" s="419">
        <v>32232.423999999999</v>
      </c>
      <c r="I85" s="419"/>
      <c r="J85" s="419">
        <v>1201.79</v>
      </c>
      <c r="K85" s="419">
        <v>61.061999999999998</v>
      </c>
      <c r="L85" s="419">
        <v>1262.8530000000001</v>
      </c>
      <c r="M85" s="418" t="s">
        <v>484</v>
      </c>
      <c r="N85" s="419">
        <v>0</v>
      </c>
      <c r="O85" s="419">
        <v>0</v>
      </c>
      <c r="P85" s="419">
        <v>0</v>
      </c>
      <c r="Q85" s="419"/>
      <c r="R85" s="419">
        <v>2069.7080000000001</v>
      </c>
      <c r="S85" s="419">
        <v>133.655</v>
      </c>
      <c r="T85" s="419">
        <v>2203.364</v>
      </c>
      <c r="U85" s="419"/>
      <c r="V85" s="419">
        <v>19062.960999999999</v>
      </c>
      <c r="W85" s="419">
        <v>0</v>
      </c>
      <c r="X85" s="419">
        <v>19062.960999999999</v>
      </c>
      <c r="Y85" s="418" t="s">
        <v>484</v>
      </c>
      <c r="Z85" s="419">
        <v>0</v>
      </c>
      <c r="AA85" s="419">
        <v>0</v>
      </c>
      <c r="AB85" s="419">
        <v>0</v>
      </c>
      <c r="AC85" s="419"/>
      <c r="AD85" s="419">
        <v>292.29500000000002</v>
      </c>
      <c r="AE85" s="419">
        <v>175.453</v>
      </c>
      <c r="AF85" s="419">
        <v>467.74900000000002</v>
      </c>
      <c r="AG85" s="419"/>
      <c r="AH85" s="419">
        <v>51.994</v>
      </c>
      <c r="AI85" s="419">
        <v>0</v>
      </c>
      <c r="AJ85" s="419">
        <v>51.994</v>
      </c>
      <c r="AK85" s="418" t="s">
        <v>484</v>
      </c>
      <c r="AL85" s="419">
        <v>0</v>
      </c>
      <c r="AM85" s="419">
        <v>0</v>
      </c>
      <c r="AN85" s="419">
        <v>0</v>
      </c>
      <c r="AO85" s="419"/>
      <c r="AP85" s="419">
        <v>64031.988999999994</v>
      </c>
      <c r="AQ85" s="419">
        <v>559.476</v>
      </c>
      <c r="AR85" s="419">
        <v>64591.468999999997</v>
      </c>
    </row>
    <row r="86" spans="1:44" s="413" customFormat="1" ht="9.9499999999999993" customHeight="1">
      <c r="A86" s="417" t="s">
        <v>485</v>
      </c>
      <c r="B86" s="415">
        <v>9120.8169999999991</v>
      </c>
      <c r="C86" s="415">
        <v>189.30600000000001</v>
      </c>
      <c r="D86" s="415">
        <v>9310.1239999999998</v>
      </c>
      <c r="E86" s="415"/>
      <c r="F86" s="415">
        <v>32232.423999999999</v>
      </c>
      <c r="G86" s="415">
        <v>0</v>
      </c>
      <c r="H86" s="415">
        <v>32232.423999999999</v>
      </c>
      <c r="I86" s="415"/>
      <c r="J86" s="415">
        <v>1201.79</v>
      </c>
      <c r="K86" s="415">
        <v>61.061999999999998</v>
      </c>
      <c r="L86" s="415">
        <v>1262.8530000000001</v>
      </c>
      <c r="M86" s="417" t="s">
        <v>485</v>
      </c>
      <c r="N86" s="415">
        <v>0</v>
      </c>
      <c r="O86" s="415">
        <v>0</v>
      </c>
      <c r="P86" s="415">
        <v>0</v>
      </c>
      <c r="Q86" s="415"/>
      <c r="R86" s="415">
        <v>2069.7080000000001</v>
      </c>
      <c r="S86" s="415">
        <v>133.655</v>
      </c>
      <c r="T86" s="415">
        <v>2203.364</v>
      </c>
      <c r="U86" s="415"/>
      <c r="V86" s="415">
        <v>19062.960999999999</v>
      </c>
      <c r="W86" s="415">
        <v>0</v>
      </c>
      <c r="X86" s="415">
        <v>19062.960999999999</v>
      </c>
      <c r="Y86" s="417" t="s">
        <v>485</v>
      </c>
      <c r="Z86" s="415">
        <v>0</v>
      </c>
      <c r="AA86" s="415">
        <v>0</v>
      </c>
      <c r="AB86" s="415">
        <v>0</v>
      </c>
      <c r="AC86" s="415"/>
      <c r="AD86" s="415">
        <v>292.29500000000002</v>
      </c>
      <c r="AE86" s="415">
        <v>175.453</v>
      </c>
      <c r="AF86" s="415">
        <v>467.74900000000002</v>
      </c>
      <c r="AG86" s="415"/>
      <c r="AH86" s="415">
        <v>51.994</v>
      </c>
      <c r="AI86" s="415">
        <v>0</v>
      </c>
      <c r="AJ86" s="415">
        <v>51.994</v>
      </c>
      <c r="AK86" s="417" t="s">
        <v>485</v>
      </c>
      <c r="AL86" s="415">
        <v>0</v>
      </c>
      <c r="AM86" s="415">
        <v>0</v>
      </c>
      <c r="AN86" s="415">
        <v>0</v>
      </c>
      <c r="AO86" s="415"/>
      <c r="AP86" s="415">
        <v>64031.988999999994</v>
      </c>
      <c r="AQ86" s="415">
        <v>559.476</v>
      </c>
      <c r="AR86" s="415">
        <v>64591.468999999997</v>
      </c>
    </row>
    <row r="87" spans="1:44" s="413" customFormat="1" ht="9.9499999999999993" customHeight="1">
      <c r="A87" s="417" t="s">
        <v>486</v>
      </c>
      <c r="B87" s="415">
        <v>0</v>
      </c>
      <c r="C87" s="415">
        <v>0</v>
      </c>
      <c r="D87" s="415">
        <v>0</v>
      </c>
      <c r="E87" s="415"/>
      <c r="F87" s="415">
        <v>0</v>
      </c>
      <c r="G87" s="415">
        <v>0</v>
      </c>
      <c r="H87" s="415">
        <v>0</v>
      </c>
      <c r="I87" s="415"/>
      <c r="J87" s="415">
        <v>0</v>
      </c>
      <c r="K87" s="415">
        <v>0</v>
      </c>
      <c r="L87" s="415">
        <v>0</v>
      </c>
      <c r="M87" s="417" t="s">
        <v>486</v>
      </c>
      <c r="N87" s="415">
        <v>0</v>
      </c>
      <c r="O87" s="415">
        <v>0</v>
      </c>
      <c r="P87" s="415">
        <v>0</v>
      </c>
      <c r="Q87" s="415"/>
      <c r="R87" s="415">
        <v>0</v>
      </c>
      <c r="S87" s="415">
        <v>0</v>
      </c>
      <c r="T87" s="415">
        <v>0</v>
      </c>
      <c r="U87" s="415"/>
      <c r="V87" s="415">
        <v>0</v>
      </c>
      <c r="W87" s="415">
        <v>0</v>
      </c>
      <c r="X87" s="415">
        <v>0</v>
      </c>
      <c r="Y87" s="417" t="s">
        <v>486</v>
      </c>
      <c r="Z87" s="415">
        <v>0</v>
      </c>
      <c r="AA87" s="415">
        <v>0</v>
      </c>
      <c r="AB87" s="415">
        <v>0</v>
      </c>
      <c r="AC87" s="415"/>
      <c r="AD87" s="415">
        <v>0</v>
      </c>
      <c r="AE87" s="415">
        <v>0</v>
      </c>
      <c r="AF87" s="415">
        <v>0</v>
      </c>
      <c r="AG87" s="415"/>
      <c r="AH87" s="415">
        <v>0</v>
      </c>
      <c r="AI87" s="415">
        <v>0</v>
      </c>
      <c r="AJ87" s="415">
        <v>0</v>
      </c>
      <c r="AK87" s="417" t="s">
        <v>486</v>
      </c>
      <c r="AL87" s="415">
        <v>0</v>
      </c>
      <c r="AM87" s="415">
        <v>0</v>
      </c>
      <c r="AN87" s="415">
        <v>0</v>
      </c>
      <c r="AO87" s="415"/>
      <c r="AP87" s="415">
        <v>0</v>
      </c>
      <c r="AQ87" s="415">
        <v>0</v>
      </c>
      <c r="AR87" s="415">
        <v>0</v>
      </c>
    </row>
    <row r="88" spans="1:44" s="25" customFormat="1" ht="5.0999999999999996" customHeight="1">
      <c r="A88" s="417"/>
      <c r="B88" s="415"/>
      <c r="C88" s="415"/>
      <c r="D88" s="415"/>
      <c r="E88" s="415"/>
      <c r="F88" s="415"/>
      <c r="G88" s="415"/>
      <c r="H88" s="415"/>
      <c r="I88" s="415"/>
      <c r="J88" s="415">
        <v>0</v>
      </c>
      <c r="K88" s="415">
        <v>0</v>
      </c>
      <c r="L88" s="415">
        <v>0</v>
      </c>
      <c r="M88" s="417"/>
      <c r="N88" s="415"/>
      <c r="O88" s="415"/>
      <c r="P88" s="415"/>
      <c r="Q88" s="415"/>
      <c r="R88" s="415"/>
      <c r="S88" s="415"/>
      <c r="T88" s="415"/>
      <c r="U88" s="415"/>
      <c r="V88" s="415">
        <v>0</v>
      </c>
      <c r="W88" s="415">
        <v>0</v>
      </c>
      <c r="X88" s="415">
        <v>0</v>
      </c>
      <c r="Y88" s="417"/>
      <c r="Z88" s="415"/>
      <c r="AA88" s="415"/>
      <c r="AB88" s="415"/>
      <c r="AC88" s="415"/>
      <c r="AD88" s="415"/>
      <c r="AE88" s="415"/>
      <c r="AF88" s="415"/>
      <c r="AG88" s="415"/>
      <c r="AH88" s="415">
        <v>0</v>
      </c>
      <c r="AI88" s="415">
        <v>0</v>
      </c>
      <c r="AJ88" s="415">
        <v>0</v>
      </c>
      <c r="AK88" s="417"/>
      <c r="AL88" s="415">
        <v>0</v>
      </c>
      <c r="AM88" s="415">
        <v>0</v>
      </c>
      <c r="AN88" s="415">
        <v>0</v>
      </c>
      <c r="AO88" s="415"/>
      <c r="AP88" s="415"/>
      <c r="AQ88" s="415"/>
      <c r="AR88" s="415"/>
    </row>
    <row r="89" spans="1:44" s="413" customFormat="1" ht="9.9499999999999993" customHeight="1">
      <c r="A89" s="460" t="s">
        <v>487</v>
      </c>
      <c r="B89" s="412">
        <v>0.13400000000000001</v>
      </c>
      <c r="C89" s="412">
        <v>0</v>
      </c>
      <c r="D89" s="412">
        <v>0.13400000000000001</v>
      </c>
      <c r="E89" s="412"/>
      <c r="F89" s="412">
        <v>6.3040000000000003</v>
      </c>
      <c r="G89" s="412">
        <v>2.3E-2</v>
      </c>
      <c r="H89" s="412">
        <v>6.327</v>
      </c>
      <c r="I89" s="412"/>
      <c r="J89" s="412">
        <v>38167.300000000003</v>
      </c>
      <c r="K89" s="412">
        <v>0</v>
      </c>
      <c r="L89" s="412">
        <v>38167.300000000003</v>
      </c>
      <c r="M89" s="460" t="s">
        <v>487</v>
      </c>
      <c r="N89" s="412">
        <v>5000</v>
      </c>
      <c r="O89" s="412">
        <v>0</v>
      </c>
      <c r="P89" s="412">
        <v>5000</v>
      </c>
      <c r="Q89" s="412"/>
      <c r="R89" s="412">
        <v>0</v>
      </c>
      <c r="S89" s="412">
        <v>0</v>
      </c>
      <c r="T89" s="412">
        <v>0</v>
      </c>
      <c r="U89" s="412"/>
      <c r="V89" s="412">
        <v>0</v>
      </c>
      <c r="W89" s="412">
        <v>0</v>
      </c>
      <c r="X89" s="412">
        <v>0</v>
      </c>
      <c r="Y89" s="460" t="s">
        <v>487</v>
      </c>
      <c r="Z89" s="412">
        <v>0</v>
      </c>
      <c r="AA89" s="412">
        <v>0</v>
      </c>
      <c r="AB89" s="412">
        <v>0</v>
      </c>
      <c r="AC89" s="412"/>
      <c r="AD89" s="412">
        <v>0</v>
      </c>
      <c r="AE89" s="412">
        <v>0</v>
      </c>
      <c r="AF89" s="412">
        <v>0</v>
      </c>
      <c r="AG89" s="412"/>
      <c r="AH89" s="412">
        <v>0</v>
      </c>
      <c r="AI89" s="412">
        <v>0</v>
      </c>
      <c r="AJ89" s="412">
        <v>0</v>
      </c>
      <c r="AK89" s="460" t="s">
        <v>487</v>
      </c>
      <c r="AL89" s="412">
        <v>0</v>
      </c>
      <c r="AM89" s="412">
        <v>0</v>
      </c>
      <c r="AN89" s="412">
        <v>0</v>
      </c>
      <c r="AO89" s="412"/>
      <c r="AP89" s="412">
        <v>43173.738000000005</v>
      </c>
      <c r="AQ89" s="412">
        <v>2.3E-2</v>
      </c>
      <c r="AR89" s="412">
        <v>43173.761000000006</v>
      </c>
    </row>
    <row r="90" spans="1:44" s="413" customFormat="1" ht="9.9499999999999993" customHeight="1">
      <c r="A90" s="417" t="s">
        <v>488</v>
      </c>
      <c r="B90" s="415">
        <v>0.13400000000000001</v>
      </c>
      <c r="C90" s="415">
        <v>0</v>
      </c>
      <c r="D90" s="415">
        <v>0.13400000000000001</v>
      </c>
      <c r="E90" s="415"/>
      <c r="F90" s="415">
        <v>0</v>
      </c>
      <c r="G90" s="415">
        <v>0</v>
      </c>
      <c r="H90" s="415">
        <v>0</v>
      </c>
      <c r="I90" s="415"/>
      <c r="J90" s="415">
        <v>0</v>
      </c>
      <c r="K90" s="415">
        <v>0</v>
      </c>
      <c r="L90" s="415">
        <v>0</v>
      </c>
      <c r="M90" s="417" t="s">
        <v>488</v>
      </c>
      <c r="N90" s="415">
        <v>0</v>
      </c>
      <c r="O90" s="415">
        <v>0</v>
      </c>
      <c r="P90" s="415">
        <v>0</v>
      </c>
      <c r="Q90" s="415"/>
      <c r="R90" s="415">
        <v>0</v>
      </c>
      <c r="S90" s="415">
        <v>0</v>
      </c>
      <c r="T90" s="415">
        <v>0</v>
      </c>
      <c r="U90" s="415"/>
      <c r="V90" s="415">
        <v>0</v>
      </c>
      <c r="W90" s="415">
        <v>0</v>
      </c>
      <c r="X90" s="415">
        <v>0</v>
      </c>
      <c r="Y90" s="417" t="s">
        <v>488</v>
      </c>
      <c r="Z90" s="415">
        <v>0</v>
      </c>
      <c r="AA90" s="415">
        <v>0</v>
      </c>
      <c r="AB90" s="415">
        <v>0</v>
      </c>
      <c r="AC90" s="415"/>
      <c r="AD90" s="415">
        <v>0</v>
      </c>
      <c r="AE90" s="415">
        <v>0</v>
      </c>
      <c r="AF90" s="415">
        <v>0</v>
      </c>
      <c r="AG90" s="415"/>
      <c r="AH90" s="415">
        <v>0</v>
      </c>
      <c r="AI90" s="415">
        <v>0</v>
      </c>
      <c r="AJ90" s="415">
        <v>0</v>
      </c>
      <c r="AK90" s="417" t="s">
        <v>488</v>
      </c>
      <c r="AL90" s="415">
        <v>0</v>
      </c>
      <c r="AM90" s="415">
        <v>0</v>
      </c>
      <c r="AN90" s="415">
        <v>0</v>
      </c>
      <c r="AO90" s="415"/>
      <c r="AP90" s="415">
        <v>0.13400000000000001</v>
      </c>
      <c r="AQ90" s="415">
        <v>0</v>
      </c>
      <c r="AR90" s="415">
        <v>0.13400000000000001</v>
      </c>
    </row>
    <row r="91" spans="1:44" s="413" customFormat="1" ht="9.9499999999999993" customHeight="1">
      <c r="A91" s="417" t="s">
        <v>489</v>
      </c>
      <c r="B91" s="415">
        <v>0</v>
      </c>
      <c r="C91" s="415">
        <v>0</v>
      </c>
      <c r="D91" s="415">
        <v>0</v>
      </c>
      <c r="E91" s="415"/>
      <c r="F91" s="415">
        <v>6.3040000000000003</v>
      </c>
      <c r="G91" s="415">
        <v>2.3E-2</v>
      </c>
      <c r="H91" s="415">
        <v>6.327</v>
      </c>
      <c r="I91" s="415"/>
      <c r="J91" s="415">
        <v>3.9159999999999999</v>
      </c>
      <c r="K91" s="415">
        <v>0</v>
      </c>
      <c r="L91" s="415">
        <v>3.9159999999999999</v>
      </c>
      <c r="M91" s="417" t="s">
        <v>489</v>
      </c>
      <c r="N91" s="415">
        <v>0</v>
      </c>
      <c r="O91" s="415">
        <v>0</v>
      </c>
      <c r="P91" s="415">
        <v>0</v>
      </c>
      <c r="Q91" s="415"/>
      <c r="R91" s="415">
        <v>0</v>
      </c>
      <c r="S91" s="415">
        <v>0</v>
      </c>
      <c r="T91" s="415">
        <v>0</v>
      </c>
      <c r="U91" s="415"/>
      <c r="V91" s="415">
        <v>0</v>
      </c>
      <c r="W91" s="415">
        <v>0</v>
      </c>
      <c r="X91" s="415">
        <v>0</v>
      </c>
      <c r="Y91" s="417" t="s">
        <v>489</v>
      </c>
      <c r="Z91" s="415">
        <v>0</v>
      </c>
      <c r="AA91" s="415">
        <v>0</v>
      </c>
      <c r="AB91" s="415">
        <v>0</v>
      </c>
      <c r="AC91" s="415"/>
      <c r="AD91" s="415">
        <v>0</v>
      </c>
      <c r="AE91" s="415">
        <v>0</v>
      </c>
      <c r="AF91" s="415">
        <v>0</v>
      </c>
      <c r="AG91" s="415"/>
      <c r="AH91" s="415">
        <v>0</v>
      </c>
      <c r="AI91" s="415">
        <v>0</v>
      </c>
      <c r="AJ91" s="415">
        <v>0</v>
      </c>
      <c r="AK91" s="417" t="s">
        <v>489</v>
      </c>
      <c r="AL91" s="415">
        <v>0</v>
      </c>
      <c r="AM91" s="415">
        <v>0</v>
      </c>
      <c r="AN91" s="415">
        <v>0</v>
      </c>
      <c r="AO91" s="415"/>
      <c r="AP91" s="415">
        <v>10.220000000000001</v>
      </c>
      <c r="AQ91" s="415">
        <v>2.3E-2</v>
      </c>
      <c r="AR91" s="415">
        <v>10.243</v>
      </c>
    </row>
    <row r="92" spans="1:44" s="413" customFormat="1" ht="9.9499999999999993" customHeight="1">
      <c r="A92" s="417" t="s">
        <v>490</v>
      </c>
      <c r="B92" s="415">
        <v>0</v>
      </c>
      <c r="C92" s="415">
        <v>0</v>
      </c>
      <c r="D92" s="415">
        <v>0</v>
      </c>
      <c r="E92" s="415"/>
      <c r="F92" s="415">
        <v>0</v>
      </c>
      <c r="G92" s="415">
        <v>0</v>
      </c>
      <c r="H92" s="415">
        <v>0</v>
      </c>
      <c r="I92" s="415"/>
      <c r="J92" s="415">
        <v>38163.383999999998</v>
      </c>
      <c r="K92" s="415">
        <v>0</v>
      </c>
      <c r="L92" s="415">
        <v>38163.383999999998</v>
      </c>
      <c r="M92" s="417" t="s">
        <v>490</v>
      </c>
      <c r="N92" s="415">
        <v>5000</v>
      </c>
      <c r="O92" s="415">
        <v>0</v>
      </c>
      <c r="P92" s="415">
        <v>5000</v>
      </c>
      <c r="Q92" s="415"/>
      <c r="R92" s="415">
        <v>0</v>
      </c>
      <c r="S92" s="415">
        <v>0</v>
      </c>
      <c r="T92" s="415">
        <v>0</v>
      </c>
      <c r="U92" s="415"/>
      <c r="V92" s="415">
        <v>0</v>
      </c>
      <c r="W92" s="415">
        <v>0</v>
      </c>
      <c r="X92" s="415">
        <v>0</v>
      </c>
      <c r="Y92" s="417" t="s">
        <v>490</v>
      </c>
      <c r="Z92" s="415">
        <v>0</v>
      </c>
      <c r="AA92" s="415">
        <v>0</v>
      </c>
      <c r="AB92" s="415">
        <v>0</v>
      </c>
      <c r="AC92" s="415"/>
      <c r="AD92" s="415">
        <v>0</v>
      </c>
      <c r="AE92" s="415">
        <v>0</v>
      </c>
      <c r="AF92" s="415">
        <v>0</v>
      </c>
      <c r="AG92" s="415"/>
      <c r="AH92" s="415">
        <v>0</v>
      </c>
      <c r="AI92" s="415">
        <v>0</v>
      </c>
      <c r="AJ92" s="415">
        <v>0</v>
      </c>
      <c r="AK92" s="417" t="s">
        <v>490</v>
      </c>
      <c r="AL92" s="415">
        <v>0</v>
      </c>
      <c r="AM92" s="415">
        <v>0</v>
      </c>
      <c r="AN92" s="415">
        <v>0</v>
      </c>
      <c r="AO92" s="415"/>
      <c r="AP92" s="415">
        <v>43163.383999999998</v>
      </c>
      <c r="AQ92" s="415">
        <v>0</v>
      </c>
      <c r="AR92" s="415">
        <v>43163.383999999998</v>
      </c>
    </row>
    <row r="93" spans="1:44" s="25" customFormat="1" ht="5.0999999999999996" customHeight="1">
      <c r="A93" s="417"/>
      <c r="B93" s="415"/>
      <c r="C93" s="415"/>
      <c r="D93" s="415"/>
      <c r="E93" s="415"/>
      <c r="F93" s="415"/>
      <c r="G93" s="415"/>
      <c r="H93" s="415"/>
      <c r="I93" s="415"/>
      <c r="J93" s="415">
        <v>0</v>
      </c>
      <c r="K93" s="415">
        <v>0</v>
      </c>
      <c r="L93" s="415">
        <v>0</v>
      </c>
      <c r="M93" s="417"/>
      <c r="N93" s="415"/>
      <c r="O93" s="415"/>
      <c r="P93" s="415"/>
      <c r="Q93" s="415"/>
      <c r="R93" s="415"/>
      <c r="S93" s="415"/>
      <c r="T93" s="415"/>
      <c r="U93" s="415"/>
      <c r="V93" s="415">
        <v>0</v>
      </c>
      <c r="W93" s="415">
        <v>0</v>
      </c>
      <c r="X93" s="415">
        <v>0</v>
      </c>
      <c r="Y93" s="417"/>
      <c r="Z93" s="415"/>
      <c r="AA93" s="415"/>
      <c r="AB93" s="415"/>
      <c r="AC93" s="415"/>
      <c r="AD93" s="415"/>
      <c r="AE93" s="415"/>
      <c r="AF93" s="415"/>
      <c r="AG93" s="415"/>
      <c r="AH93" s="415">
        <v>0</v>
      </c>
      <c r="AI93" s="415">
        <v>0</v>
      </c>
      <c r="AJ93" s="415">
        <v>0</v>
      </c>
      <c r="AK93" s="417"/>
      <c r="AL93" s="415">
        <v>0</v>
      </c>
      <c r="AM93" s="415">
        <v>0</v>
      </c>
      <c r="AN93" s="415">
        <v>0</v>
      </c>
      <c r="AO93" s="415"/>
      <c r="AP93" s="415"/>
      <c r="AQ93" s="415"/>
      <c r="AR93" s="415"/>
    </row>
    <row r="94" spans="1:44" s="413" customFormat="1" ht="9.9499999999999993" customHeight="1">
      <c r="A94" s="418" t="s">
        <v>436</v>
      </c>
      <c r="B94" s="419">
        <v>0</v>
      </c>
      <c r="C94" s="419">
        <v>0</v>
      </c>
      <c r="D94" s="419">
        <v>0</v>
      </c>
      <c r="E94" s="419"/>
      <c r="F94" s="419">
        <v>0</v>
      </c>
      <c r="G94" s="419">
        <v>0</v>
      </c>
      <c r="H94" s="419">
        <v>0</v>
      </c>
      <c r="I94" s="419"/>
      <c r="J94" s="419">
        <v>0</v>
      </c>
      <c r="K94" s="419">
        <v>0</v>
      </c>
      <c r="L94" s="419">
        <v>0</v>
      </c>
      <c r="M94" s="418" t="s">
        <v>436</v>
      </c>
      <c r="N94" s="419">
        <v>0</v>
      </c>
      <c r="O94" s="419">
        <v>0</v>
      </c>
      <c r="P94" s="419">
        <v>0</v>
      </c>
      <c r="Q94" s="419"/>
      <c r="R94" s="419">
        <v>0</v>
      </c>
      <c r="S94" s="419">
        <v>0</v>
      </c>
      <c r="T94" s="419">
        <v>0</v>
      </c>
      <c r="U94" s="419"/>
      <c r="V94" s="419">
        <v>0</v>
      </c>
      <c r="W94" s="419">
        <v>0</v>
      </c>
      <c r="X94" s="419">
        <v>0</v>
      </c>
      <c r="Y94" s="418" t="s">
        <v>436</v>
      </c>
      <c r="Z94" s="419">
        <v>0</v>
      </c>
      <c r="AA94" s="419">
        <v>0</v>
      </c>
      <c r="AB94" s="419">
        <v>0</v>
      </c>
      <c r="AC94" s="419"/>
      <c r="AD94" s="419">
        <v>0</v>
      </c>
      <c r="AE94" s="419">
        <v>0</v>
      </c>
      <c r="AF94" s="419">
        <v>0</v>
      </c>
      <c r="AG94" s="419"/>
      <c r="AH94" s="419">
        <v>0</v>
      </c>
      <c r="AI94" s="419">
        <v>0</v>
      </c>
      <c r="AJ94" s="419">
        <v>0</v>
      </c>
      <c r="AK94" s="418" t="s">
        <v>436</v>
      </c>
      <c r="AL94" s="419">
        <v>0</v>
      </c>
      <c r="AM94" s="419">
        <v>0</v>
      </c>
      <c r="AN94" s="419">
        <v>0</v>
      </c>
      <c r="AO94" s="419"/>
      <c r="AP94" s="419">
        <v>0</v>
      </c>
      <c r="AQ94" s="419">
        <v>0</v>
      </c>
      <c r="AR94" s="419">
        <v>0</v>
      </c>
    </row>
    <row r="95" spans="1:44" s="25" customFormat="1" ht="5.0999999999999996" customHeight="1">
      <c r="A95" s="418"/>
      <c r="B95" s="419"/>
      <c r="C95" s="419"/>
      <c r="D95" s="419"/>
      <c r="E95" s="419"/>
      <c r="F95" s="419"/>
      <c r="G95" s="419"/>
      <c r="H95" s="419"/>
      <c r="I95" s="419"/>
      <c r="J95" s="419">
        <v>0</v>
      </c>
      <c r="K95" s="419">
        <v>0</v>
      </c>
      <c r="L95" s="419">
        <v>0</v>
      </c>
      <c r="M95" s="418"/>
      <c r="N95" s="419"/>
      <c r="O95" s="419"/>
      <c r="P95" s="419"/>
      <c r="Q95" s="419"/>
      <c r="R95" s="419"/>
      <c r="S95" s="419"/>
      <c r="T95" s="419"/>
      <c r="U95" s="419"/>
      <c r="V95" s="419">
        <v>0</v>
      </c>
      <c r="W95" s="419">
        <v>0</v>
      </c>
      <c r="X95" s="419">
        <v>0</v>
      </c>
      <c r="Y95" s="418"/>
      <c r="Z95" s="419"/>
      <c r="AA95" s="419"/>
      <c r="AB95" s="419"/>
      <c r="AC95" s="419"/>
      <c r="AD95" s="419"/>
      <c r="AE95" s="419"/>
      <c r="AF95" s="419"/>
      <c r="AG95" s="419"/>
      <c r="AH95" s="419">
        <v>0</v>
      </c>
      <c r="AI95" s="419">
        <v>0</v>
      </c>
      <c r="AJ95" s="419">
        <v>0</v>
      </c>
      <c r="AK95" s="418"/>
      <c r="AL95" s="419">
        <v>0</v>
      </c>
      <c r="AM95" s="419">
        <v>0</v>
      </c>
      <c r="AN95" s="419">
        <v>0</v>
      </c>
      <c r="AO95" s="419"/>
      <c r="AP95" s="419"/>
      <c r="AQ95" s="419"/>
      <c r="AR95" s="419"/>
    </row>
    <row r="96" spans="1:44" s="413" customFormat="1" ht="9.9499999999999993" customHeight="1">
      <c r="A96" s="411" t="s">
        <v>491</v>
      </c>
      <c r="B96" s="412">
        <v>354859.82500000001</v>
      </c>
      <c r="C96" s="412">
        <v>170.05099999999999</v>
      </c>
      <c r="D96" s="412">
        <v>355029.87599999999</v>
      </c>
      <c r="E96" s="412"/>
      <c r="F96" s="412">
        <v>770699.98400000005</v>
      </c>
      <c r="G96" s="412">
        <v>0</v>
      </c>
      <c r="H96" s="412">
        <v>770699.98400000005</v>
      </c>
      <c r="I96" s="412"/>
      <c r="J96" s="412">
        <v>285352.23200000002</v>
      </c>
      <c r="K96" s="412">
        <v>0</v>
      </c>
      <c r="L96" s="412">
        <v>285352.23200000002</v>
      </c>
      <c r="M96" s="411" t="s">
        <v>491</v>
      </c>
      <c r="N96" s="412">
        <v>301723.49800000002</v>
      </c>
      <c r="O96" s="412">
        <v>23.742000000000001</v>
      </c>
      <c r="P96" s="412">
        <v>301747.24</v>
      </c>
      <c r="Q96" s="412"/>
      <c r="R96" s="412">
        <v>53.884</v>
      </c>
      <c r="S96" s="412">
        <v>0</v>
      </c>
      <c r="T96" s="412">
        <v>53.884</v>
      </c>
      <c r="U96" s="412"/>
      <c r="V96" s="412">
        <v>0</v>
      </c>
      <c r="W96" s="412">
        <v>0</v>
      </c>
      <c r="X96" s="412">
        <v>0</v>
      </c>
      <c r="Y96" s="411" t="s">
        <v>491</v>
      </c>
      <c r="Z96" s="412">
        <v>771387.50600000005</v>
      </c>
      <c r="AA96" s="412">
        <v>343668.58899999998</v>
      </c>
      <c r="AB96" s="412">
        <v>1115056.095</v>
      </c>
      <c r="AC96" s="412"/>
      <c r="AD96" s="412">
        <v>33979.017</v>
      </c>
      <c r="AE96" s="412">
        <v>1997.114</v>
      </c>
      <c r="AF96" s="412">
        <v>35976.131000000001</v>
      </c>
      <c r="AG96" s="412"/>
      <c r="AH96" s="412">
        <v>12664.425999999999</v>
      </c>
      <c r="AI96" s="412">
        <v>1.105</v>
      </c>
      <c r="AJ96" s="412">
        <v>12665.531000000001</v>
      </c>
      <c r="AK96" s="411" t="s">
        <v>491</v>
      </c>
      <c r="AL96" s="412">
        <v>193870</v>
      </c>
      <c r="AM96" s="412">
        <v>0</v>
      </c>
      <c r="AN96" s="412">
        <v>193870</v>
      </c>
      <c r="AO96" s="412"/>
      <c r="AP96" s="412">
        <v>2724590.3720000004</v>
      </c>
      <c r="AQ96" s="412">
        <v>345860.60099999997</v>
      </c>
      <c r="AR96" s="412">
        <v>3070450.9730000002</v>
      </c>
    </row>
    <row r="97" spans="1:44" s="413" customFormat="1" ht="9.9499999999999993" customHeight="1">
      <c r="A97" s="417" t="s">
        <v>492</v>
      </c>
      <c r="B97" s="415">
        <v>354859.82500000001</v>
      </c>
      <c r="C97" s="415">
        <v>170.05099999999999</v>
      </c>
      <c r="D97" s="415">
        <v>355029.87599999999</v>
      </c>
      <c r="E97" s="415"/>
      <c r="F97" s="415">
        <v>770699.98400000005</v>
      </c>
      <c r="G97" s="415">
        <v>0</v>
      </c>
      <c r="H97" s="415">
        <v>770699.98400000005</v>
      </c>
      <c r="I97" s="415"/>
      <c r="J97" s="415">
        <v>237523.79199999999</v>
      </c>
      <c r="K97" s="415">
        <v>0</v>
      </c>
      <c r="L97" s="415">
        <v>237523.79199999999</v>
      </c>
      <c r="M97" s="417" t="s">
        <v>492</v>
      </c>
      <c r="N97" s="415">
        <v>301723.49800000002</v>
      </c>
      <c r="O97" s="415">
        <v>23.742000000000001</v>
      </c>
      <c r="P97" s="415">
        <v>301747.24</v>
      </c>
      <c r="Q97" s="415"/>
      <c r="R97" s="415">
        <v>53.884</v>
      </c>
      <c r="S97" s="415">
        <v>0</v>
      </c>
      <c r="T97" s="415">
        <v>53.884</v>
      </c>
      <c r="U97" s="415"/>
      <c r="V97" s="415">
        <v>0</v>
      </c>
      <c r="W97" s="415">
        <v>0</v>
      </c>
      <c r="X97" s="415">
        <v>0</v>
      </c>
      <c r="Y97" s="417" t="s">
        <v>492</v>
      </c>
      <c r="Z97" s="415">
        <v>370710.79</v>
      </c>
      <c r="AA97" s="415">
        <v>21575.282999999999</v>
      </c>
      <c r="AB97" s="415">
        <v>392286.07299999997</v>
      </c>
      <c r="AC97" s="415"/>
      <c r="AD97" s="415">
        <v>2000.2070000000001</v>
      </c>
      <c r="AE97" s="415">
        <v>1997.114</v>
      </c>
      <c r="AF97" s="415">
        <v>3997.3209999999999</v>
      </c>
      <c r="AG97" s="415"/>
      <c r="AH97" s="415">
        <v>12664.425999999999</v>
      </c>
      <c r="AI97" s="415">
        <v>1.105</v>
      </c>
      <c r="AJ97" s="415">
        <v>12665.531000000001</v>
      </c>
      <c r="AK97" s="417" t="s">
        <v>492</v>
      </c>
      <c r="AL97" s="415">
        <v>193870</v>
      </c>
      <c r="AM97" s="415">
        <v>0</v>
      </c>
      <c r="AN97" s="415">
        <v>193870</v>
      </c>
      <c r="AO97" s="415"/>
      <c r="AP97" s="415">
        <v>2244106.406</v>
      </c>
      <c r="AQ97" s="415">
        <v>23767.295000000002</v>
      </c>
      <c r="AR97" s="415">
        <v>2267873.7009999999</v>
      </c>
    </row>
    <row r="98" spans="1:44" s="413" customFormat="1" ht="9.9499999999999993" customHeight="1">
      <c r="A98" s="417" t="s">
        <v>493</v>
      </c>
      <c r="B98" s="415">
        <v>0</v>
      </c>
      <c r="C98" s="415">
        <v>0</v>
      </c>
      <c r="D98" s="415">
        <v>0</v>
      </c>
      <c r="E98" s="415"/>
      <c r="F98" s="415">
        <v>0</v>
      </c>
      <c r="G98" s="415">
        <v>0</v>
      </c>
      <c r="H98" s="415">
        <v>0</v>
      </c>
      <c r="I98" s="415"/>
      <c r="J98" s="415">
        <v>47828.44</v>
      </c>
      <c r="K98" s="415">
        <v>0</v>
      </c>
      <c r="L98" s="415">
        <v>47828.44</v>
      </c>
      <c r="M98" s="417" t="s">
        <v>493</v>
      </c>
      <c r="N98" s="415">
        <v>0</v>
      </c>
      <c r="O98" s="415">
        <v>0</v>
      </c>
      <c r="P98" s="415">
        <v>0</v>
      </c>
      <c r="Q98" s="415"/>
      <c r="R98" s="415">
        <v>0</v>
      </c>
      <c r="S98" s="415">
        <v>0</v>
      </c>
      <c r="T98" s="415">
        <v>0</v>
      </c>
      <c r="U98" s="415"/>
      <c r="V98" s="415">
        <v>0</v>
      </c>
      <c r="W98" s="415">
        <v>0</v>
      </c>
      <c r="X98" s="415">
        <v>0</v>
      </c>
      <c r="Y98" s="417" t="s">
        <v>493</v>
      </c>
      <c r="Z98" s="415">
        <v>400676.71500000003</v>
      </c>
      <c r="AA98" s="415">
        <v>322093.30499999999</v>
      </c>
      <c r="AB98" s="415">
        <v>722770.02099999995</v>
      </c>
      <c r="AC98" s="415"/>
      <c r="AD98" s="415">
        <v>31978.809000000001</v>
      </c>
      <c r="AE98" s="415">
        <v>0</v>
      </c>
      <c r="AF98" s="415">
        <v>31978.809000000001</v>
      </c>
      <c r="AG98" s="415"/>
      <c r="AH98" s="415">
        <v>0</v>
      </c>
      <c r="AI98" s="415">
        <v>0</v>
      </c>
      <c r="AJ98" s="415">
        <v>0</v>
      </c>
      <c r="AK98" s="417" t="s">
        <v>493</v>
      </c>
      <c r="AL98" s="415">
        <v>0</v>
      </c>
      <c r="AM98" s="415">
        <v>0</v>
      </c>
      <c r="AN98" s="415">
        <v>0</v>
      </c>
      <c r="AO98" s="415"/>
      <c r="AP98" s="415">
        <v>480483.96400000004</v>
      </c>
      <c r="AQ98" s="415">
        <v>322093.30499999999</v>
      </c>
      <c r="AR98" s="415">
        <v>802577.2699999999</v>
      </c>
    </row>
    <row r="99" spans="1:44" s="25" customFormat="1" ht="5.0999999999999996" customHeight="1">
      <c r="A99" s="417"/>
      <c r="B99" s="415"/>
      <c r="C99" s="415"/>
      <c r="D99" s="415"/>
      <c r="E99" s="415"/>
      <c r="F99" s="415"/>
      <c r="G99" s="415"/>
      <c r="H99" s="415"/>
      <c r="I99" s="415"/>
      <c r="J99" s="415">
        <v>0</v>
      </c>
      <c r="K99" s="415">
        <v>0</v>
      </c>
      <c r="L99" s="415">
        <v>0</v>
      </c>
      <c r="M99" s="417"/>
      <c r="N99" s="415"/>
      <c r="O99" s="415"/>
      <c r="P99" s="415"/>
      <c r="Q99" s="415"/>
      <c r="R99" s="415"/>
      <c r="S99" s="415"/>
      <c r="T99" s="415"/>
      <c r="U99" s="415"/>
      <c r="V99" s="415">
        <v>0</v>
      </c>
      <c r="W99" s="415">
        <v>0</v>
      </c>
      <c r="X99" s="415">
        <v>0</v>
      </c>
      <c r="Y99" s="417"/>
      <c r="Z99" s="415"/>
      <c r="AA99" s="415"/>
      <c r="AB99" s="415"/>
      <c r="AC99" s="415"/>
      <c r="AD99" s="415"/>
      <c r="AE99" s="415"/>
      <c r="AF99" s="415"/>
      <c r="AG99" s="415"/>
      <c r="AH99" s="415">
        <v>0</v>
      </c>
      <c r="AI99" s="415">
        <v>0</v>
      </c>
      <c r="AJ99" s="415">
        <v>0</v>
      </c>
      <c r="AK99" s="417"/>
      <c r="AL99" s="415">
        <v>0</v>
      </c>
      <c r="AM99" s="415">
        <v>0</v>
      </c>
      <c r="AN99" s="415">
        <v>0</v>
      </c>
      <c r="AO99" s="415"/>
      <c r="AP99" s="415"/>
      <c r="AQ99" s="415"/>
      <c r="AR99" s="415"/>
    </row>
    <row r="100" spans="1:44" s="413" customFormat="1" ht="9.9499999999999993" customHeight="1">
      <c r="A100" s="411" t="s">
        <v>494</v>
      </c>
      <c r="B100" s="412">
        <v>252875.23699999999</v>
      </c>
      <c r="C100" s="412">
        <v>0</v>
      </c>
      <c r="D100" s="412">
        <v>252875.23699999999</v>
      </c>
      <c r="E100" s="412"/>
      <c r="F100" s="412">
        <v>309219.196</v>
      </c>
      <c r="G100" s="412">
        <v>0</v>
      </c>
      <c r="H100" s="412">
        <v>309219.196</v>
      </c>
      <c r="I100" s="412"/>
      <c r="J100" s="412">
        <v>142897.03200000001</v>
      </c>
      <c r="K100" s="412">
        <v>0</v>
      </c>
      <c r="L100" s="412">
        <v>142897.03200000001</v>
      </c>
      <c r="M100" s="411" t="s">
        <v>494</v>
      </c>
      <c r="N100" s="412">
        <v>182145.04199999999</v>
      </c>
      <c r="O100" s="412">
        <v>0</v>
      </c>
      <c r="P100" s="412">
        <v>182145.04199999999</v>
      </c>
      <c r="Q100" s="412"/>
      <c r="R100" s="412">
        <v>0</v>
      </c>
      <c r="S100" s="412">
        <v>0</v>
      </c>
      <c r="T100" s="412">
        <v>0</v>
      </c>
      <c r="U100" s="412"/>
      <c r="V100" s="412">
        <v>414864.04399999999</v>
      </c>
      <c r="W100" s="412">
        <v>0</v>
      </c>
      <c r="X100" s="412">
        <v>414864.04399999999</v>
      </c>
      <c r="Y100" s="411" t="s">
        <v>494</v>
      </c>
      <c r="Z100" s="412">
        <v>0</v>
      </c>
      <c r="AA100" s="412">
        <v>0</v>
      </c>
      <c r="AB100" s="412">
        <v>0</v>
      </c>
      <c r="AC100" s="412"/>
      <c r="AD100" s="412">
        <v>0</v>
      </c>
      <c r="AE100" s="412">
        <v>0</v>
      </c>
      <c r="AF100" s="412">
        <v>0</v>
      </c>
      <c r="AG100" s="412"/>
      <c r="AH100" s="412">
        <v>0</v>
      </c>
      <c r="AI100" s="412">
        <v>0</v>
      </c>
      <c r="AJ100" s="412">
        <v>0</v>
      </c>
      <c r="AK100" s="411" t="s">
        <v>494</v>
      </c>
      <c r="AL100" s="412">
        <v>0</v>
      </c>
      <c r="AM100" s="412">
        <v>0</v>
      </c>
      <c r="AN100" s="412">
        <v>0</v>
      </c>
      <c r="AO100" s="412"/>
      <c r="AP100" s="412">
        <v>1302000.551</v>
      </c>
      <c r="AQ100" s="412">
        <v>0</v>
      </c>
      <c r="AR100" s="412">
        <v>1302000.551</v>
      </c>
    </row>
    <row r="101" spans="1:44" s="413" customFormat="1" ht="9.9499999999999993" customHeight="1">
      <c r="A101" s="417" t="s">
        <v>495</v>
      </c>
      <c r="B101" s="415">
        <v>0</v>
      </c>
      <c r="C101" s="415">
        <v>0</v>
      </c>
      <c r="D101" s="415">
        <v>0</v>
      </c>
      <c r="E101" s="415"/>
      <c r="F101" s="415">
        <v>0</v>
      </c>
      <c r="G101" s="415">
        <v>0</v>
      </c>
      <c r="H101" s="415">
        <v>0</v>
      </c>
      <c r="I101" s="415"/>
      <c r="J101" s="415">
        <v>0</v>
      </c>
      <c r="K101" s="415">
        <v>0</v>
      </c>
      <c r="L101" s="415">
        <v>0</v>
      </c>
      <c r="M101" s="417" t="s">
        <v>495</v>
      </c>
      <c r="N101" s="415">
        <v>0</v>
      </c>
      <c r="O101" s="415">
        <v>0</v>
      </c>
      <c r="P101" s="415">
        <v>0</v>
      </c>
      <c r="Q101" s="415"/>
      <c r="R101" s="415">
        <v>0</v>
      </c>
      <c r="S101" s="415">
        <v>0</v>
      </c>
      <c r="T101" s="415">
        <v>0</v>
      </c>
      <c r="U101" s="415"/>
      <c r="V101" s="415">
        <v>0</v>
      </c>
      <c r="W101" s="415">
        <v>0</v>
      </c>
      <c r="X101" s="415">
        <v>0</v>
      </c>
      <c r="Y101" s="417" t="s">
        <v>495</v>
      </c>
      <c r="Z101" s="415">
        <v>0</v>
      </c>
      <c r="AA101" s="415">
        <v>0</v>
      </c>
      <c r="AB101" s="415">
        <v>0</v>
      </c>
      <c r="AC101" s="415"/>
      <c r="AD101" s="415">
        <v>0</v>
      </c>
      <c r="AE101" s="415">
        <v>0</v>
      </c>
      <c r="AF101" s="415">
        <v>0</v>
      </c>
      <c r="AG101" s="415"/>
      <c r="AH101" s="415">
        <v>0</v>
      </c>
      <c r="AI101" s="415">
        <v>0</v>
      </c>
      <c r="AJ101" s="415">
        <v>0</v>
      </c>
      <c r="AK101" s="417" t="s">
        <v>495</v>
      </c>
      <c r="AL101" s="415">
        <v>0</v>
      </c>
      <c r="AM101" s="415">
        <v>0</v>
      </c>
      <c r="AN101" s="415">
        <v>0</v>
      </c>
      <c r="AO101" s="415"/>
      <c r="AP101" s="415">
        <v>0</v>
      </c>
      <c r="AQ101" s="415">
        <v>0</v>
      </c>
      <c r="AR101" s="415">
        <v>0</v>
      </c>
    </row>
    <row r="102" spans="1:44" s="413" customFormat="1" ht="9.9499999999999993" customHeight="1">
      <c r="A102" s="417" t="s">
        <v>496</v>
      </c>
      <c r="B102" s="415">
        <v>0</v>
      </c>
      <c r="C102" s="415">
        <v>0</v>
      </c>
      <c r="D102" s="415">
        <v>0</v>
      </c>
      <c r="E102" s="415"/>
      <c r="F102" s="415">
        <v>0</v>
      </c>
      <c r="G102" s="415">
        <v>0</v>
      </c>
      <c r="H102" s="415">
        <v>0</v>
      </c>
      <c r="I102" s="415"/>
      <c r="J102" s="415">
        <v>0</v>
      </c>
      <c r="K102" s="415">
        <v>0</v>
      </c>
      <c r="L102" s="415">
        <v>0</v>
      </c>
      <c r="M102" s="417" t="s">
        <v>496</v>
      </c>
      <c r="N102" s="415">
        <v>0</v>
      </c>
      <c r="O102" s="415">
        <v>0</v>
      </c>
      <c r="P102" s="415">
        <v>0</v>
      </c>
      <c r="Q102" s="415"/>
      <c r="R102" s="415">
        <v>0</v>
      </c>
      <c r="S102" s="415">
        <v>0</v>
      </c>
      <c r="T102" s="415">
        <v>0</v>
      </c>
      <c r="U102" s="415"/>
      <c r="V102" s="415">
        <v>0</v>
      </c>
      <c r="W102" s="415">
        <v>0</v>
      </c>
      <c r="X102" s="415">
        <v>0</v>
      </c>
      <c r="Y102" s="417" t="s">
        <v>496</v>
      </c>
      <c r="Z102" s="415">
        <v>0</v>
      </c>
      <c r="AA102" s="415">
        <v>0</v>
      </c>
      <c r="AB102" s="415">
        <v>0</v>
      </c>
      <c r="AC102" s="415"/>
      <c r="AD102" s="415">
        <v>0</v>
      </c>
      <c r="AE102" s="415">
        <v>0</v>
      </c>
      <c r="AF102" s="415">
        <v>0</v>
      </c>
      <c r="AG102" s="415"/>
      <c r="AH102" s="415">
        <v>0</v>
      </c>
      <c r="AI102" s="415">
        <v>0</v>
      </c>
      <c r="AJ102" s="415">
        <v>0</v>
      </c>
      <c r="AK102" s="417" t="s">
        <v>496</v>
      </c>
      <c r="AL102" s="415">
        <v>0</v>
      </c>
      <c r="AM102" s="415">
        <v>0</v>
      </c>
      <c r="AN102" s="415">
        <v>0</v>
      </c>
      <c r="AO102" s="415"/>
      <c r="AP102" s="415">
        <v>0</v>
      </c>
      <c r="AQ102" s="415">
        <v>0</v>
      </c>
      <c r="AR102" s="415">
        <v>0</v>
      </c>
    </row>
    <row r="103" spans="1:44" s="413" customFormat="1" ht="9.9499999999999993" customHeight="1">
      <c r="A103" s="417" t="s">
        <v>497</v>
      </c>
      <c r="B103" s="415">
        <v>252875.23699999999</v>
      </c>
      <c r="C103" s="415">
        <v>0</v>
      </c>
      <c r="D103" s="415">
        <v>252875.23699999999</v>
      </c>
      <c r="E103" s="415"/>
      <c r="F103" s="415">
        <v>309219.196</v>
      </c>
      <c r="G103" s="415">
        <v>0</v>
      </c>
      <c r="H103" s="415">
        <v>309219.196</v>
      </c>
      <c r="I103" s="415"/>
      <c r="J103" s="415">
        <v>142897.03200000001</v>
      </c>
      <c r="K103" s="415">
        <v>0</v>
      </c>
      <c r="L103" s="415">
        <v>142897.03200000001</v>
      </c>
      <c r="M103" s="417" t="s">
        <v>497</v>
      </c>
      <c r="N103" s="415">
        <v>182145.04199999999</v>
      </c>
      <c r="O103" s="415">
        <v>0</v>
      </c>
      <c r="P103" s="415">
        <v>182145.04199999999</v>
      </c>
      <c r="Q103" s="415"/>
      <c r="R103" s="415">
        <v>0</v>
      </c>
      <c r="S103" s="415">
        <v>0</v>
      </c>
      <c r="T103" s="415">
        <v>0</v>
      </c>
      <c r="U103" s="415"/>
      <c r="V103" s="415">
        <v>414864.04399999999</v>
      </c>
      <c r="W103" s="415">
        <v>0</v>
      </c>
      <c r="X103" s="415">
        <v>414864.04399999999</v>
      </c>
      <c r="Y103" s="417" t="s">
        <v>497</v>
      </c>
      <c r="Z103" s="415">
        <v>0</v>
      </c>
      <c r="AA103" s="415">
        <v>0</v>
      </c>
      <c r="AB103" s="415">
        <v>0</v>
      </c>
      <c r="AC103" s="415"/>
      <c r="AD103" s="415">
        <v>0</v>
      </c>
      <c r="AE103" s="415">
        <v>0</v>
      </c>
      <c r="AF103" s="415">
        <v>0</v>
      </c>
      <c r="AG103" s="415"/>
      <c r="AH103" s="415">
        <v>0</v>
      </c>
      <c r="AI103" s="415">
        <v>0</v>
      </c>
      <c r="AJ103" s="415">
        <v>0</v>
      </c>
      <c r="AK103" s="417" t="s">
        <v>497</v>
      </c>
      <c r="AL103" s="415">
        <v>0</v>
      </c>
      <c r="AM103" s="415">
        <v>0</v>
      </c>
      <c r="AN103" s="415">
        <v>0</v>
      </c>
      <c r="AO103" s="415"/>
      <c r="AP103" s="415">
        <v>1302000.551</v>
      </c>
      <c r="AQ103" s="415">
        <v>0</v>
      </c>
      <c r="AR103" s="415">
        <v>1302000.551</v>
      </c>
    </row>
    <row r="104" spans="1:44" s="25" customFormat="1" ht="5.0999999999999996" customHeight="1">
      <c r="A104" s="417"/>
      <c r="B104" s="415"/>
      <c r="C104" s="415"/>
      <c r="D104" s="415"/>
      <c r="E104" s="415"/>
      <c r="F104" s="415"/>
      <c r="G104" s="415"/>
      <c r="H104" s="415"/>
      <c r="I104" s="415"/>
      <c r="J104" s="415">
        <v>0</v>
      </c>
      <c r="K104" s="415">
        <v>0</v>
      </c>
      <c r="L104" s="415">
        <v>0</v>
      </c>
      <c r="M104" s="417"/>
      <c r="N104" s="415"/>
      <c r="O104" s="415"/>
      <c r="P104" s="415"/>
      <c r="Q104" s="415"/>
      <c r="R104" s="415"/>
      <c r="S104" s="415"/>
      <c r="T104" s="415"/>
      <c r="U104" s="415"/>
      <c r="V104" s="415">
        <v>0</v>
      </c>
      <c r="W104" s="415">
        <v>0</v>
      </c>
      <c r="X104" s="415">
        <v>0</v>
      </c>
      <c r="Y104" s="417"/>
      <c r="Z104" s="415"/>
      <c r="AA104" s="415"/>
      <c r="AB104" s="415"/>
      <c r="AC104" s="415"/>
      <c r="AD104" s="415"/>
      <c r="AE104" s="415"/>
      <c r="AF104" s="415"/>
      <c r="AG104" s="415"/>
      <c r="AH104" s="415">
        <v>0</v>
      </c>
      <c r="AI104" s="415">
        <v>0</v>
      </c>
      <c r="AJ104" s="415">
        <v>0</v>
      </c>
      <c r="AK104" s="417"/>
      <c r="AL104" s="415">
        <v>0</v>
      </c>
      <c r="AM104" s="415">
        <v>0</v>
      </c>
      <c r="AN104" s="415">
        <v>0</v>
      </c>
      <c r="AO104" s="415"/>
      <c r="AP104" s="415"/>
      <c r="AQ104" s="415"/>
      <c r="AR104" s="415"/>
    </row>
    <row r="105" spans="1:44" s="413" customFormat="1" ht="9.9499999999999993" customHeight="1">
      <c r="A105" s="418" t="s">
        <v>498</v>
      </c>
      <c r="B105" s="419">
        <v>48769.349000000002</v>
      </c>
      <c r="C105" s="419">
        <v>2282.9870000000001</v>
      </c>
      <c r="D105" s="419">
        <v>51052.336000000003</v>
      </c>
      <c r="E105" s="419"/>
      <c r="F105" s="419">
        <v>107784.74400000001</v>
      </c>
      <c r="G105" s="419">
        <v>985.10199999999998</v>
      </c>
      <c r="H105" s="419">
        <v>108769.84699999999</v>
      </c>
      <c r="I105" s="419"/>
      <c r="J105" s="419">
        <v>26325.637999999999</v>
      </c>
      <c r="K105" s="419">
        <v>1651.4839999999999</v>
      </c>
      <c r="L105" s="419">
        <v>27977.123</v>
      </c>
      <c r="M105" s="418" t="s">
        <v>498</v>
      </c>
      <c r="N105" s="419">
        <v>38623.120000000003</v>
      </c>
      <c r="O105" s="419">
        <v>702.44399999999996</v>
      </c>
      <c r="P105" s="419">
        <v>39325.565000000002</v>
      </c>
      <c r="Q105" s="419"/>
      <c r="R105" s="419">
        <v>8785.4979999999996</v>
      </c>
      <c r="S105" s="419">
        <v>128.208</v>
      </c>
      <c r="T105" s="419">
        <v>8913.7070000000003</v>
      </c>
      <c r="U105" s="419"/>
      <c r="V105" s="419">
        <v>72009.789999999994</v>
      </c>
      <c r="W105" s="419">
        <v>10184.172</v>
      </c>
      <c r="X105" s="419">
        <v>82193.963000000003</v>
      </c>
      <c r="Y105" s="418" t="s">
        <v>498</v>
      </c>
      <c r="Z105" s="419">
        <v>35190.394</v>
      </c>
      <c r="AA105" s="419">
        <v>15645.529</v>
      </c>
      <c r="AB105" s="419">
        <v>50835.923000000003</v>
      </c>
      <c r="AC105" s="419"/>
      <c r="AD105" s="419">
        <v>11965.263000000001</v>
      </c>
      <c r="AE105" s="419">
        <v>494.90699999999998</v>
      </c>
      <c r="AF105" s="419">
        <v>12460.17</v>
      </c>
      <c r="AG105" s="419"/>
      <c r="AH105" s="419">
        <v>5810.2089999999998</v>
      </c>
      <c r="AI105" s="419">
        <v>205.48599999999999</v>
      </c>
      <c r="AJ105" s="419">
        <v>6015.6949999999997</v>
      </c>
      <c r="AK105" s="418" t="s">
        <v>498</v>
      </c>
      <c r="AL105" s="419">
        <v>9249.7340000000004</v>
      </c>
      <c r="AM105" s="419">
        <v>99.552000000000007</v>
      </c>
      <c r="AN105" s="419">
        <v>9349.2870000000003</v>
      </c>
      <c r="AO105" s="419"/>
      <c r="AP105" s="419">
        <v>364513.73899999988</v>
      </c>
      <c r="AQ105" s="419">
        <v>32379.870999999999</v>
      </c>
      <c r="AR105" s="419">
        <v>396893.61599999998</v>
      </c>
    </row>
    <row r="106" spans="1:44" s="25" customFormat="1" ht="5.0999999999999996" customHeight="1">
      <c r="A106" s="417"/>
      <c r="B106" s="419"/>
      <c r="C106" s="419"/>
      <c r="D106" s="419"/>
      <c r="E106" s="419"/>
      <c r="F106" s="419"/>
      <c r="G106" s="419"/>
      <c r="H106" s="419"/>
      <c r="I106" s="419"/>
      <c r="J106" s="419">
        <v>0</v>
      </c>
      <c r="K106" s="419">
        <v>0</v>
      </c>
      <c r="L106" s="419">
        <v>0</v>
      </c>
      <c r="M106" s="417"/>
      <c r="N106" s="419"/>
      <c r="O106" s="419"/>
      <c r="P106" s="419"/>
      <c r="Q106" s="419"/>
      <c r="R106" s="419"/>
      <c r="S106" s="419"/>
      <c r="T106" s="419"/>
      <c r="U106" s="419"/>
      <c r="V106" s="419">
        <v>0</v>
      </c>
      <c r="W106" s="419">
        <v>0</v>
      </c>
      <c r="X106" s="419">
        <v>0</v>
      </c>
      <c r="Y106" s="417"/>
      <c r="Z106" s="419"/>
      <c r="AA106" s="419"/>
      <c r="AB106" s="419"/>
      <c r="AC106" s="419"/>
      <c r="AD106" s="419"/>
      <c r="AE106" s="419"/>
      <c r="AF106" s="419"/>
      <c r="AG106" s="419"/>
      <c r="AH106" s="419">
        <v>0</v>
      </c>
      <c r="AI106" s="419">
        <v>0</v>
      </c>
      <c r="AJ106" s="419">
        <v>0</v>
      </c>
      <c r="AK106" s="417"/>
      <c r="AL106" s="419">
        <v>0</v>
      </c>
      <c r="AM106" s="419">
        <v>0</v>
      </c>
      <c r="AN106" s="419">
        <v>0</v>
      </c>
      <c r="AO106" s="419"/>
      <c r="AP106" s="419"/>
      <c r="AQ106" s="419"/>
      <c r="AR106" s="419"/>
    </row>
    <row r="107" spans="1:44" s="413" customFormat="1" ht="9.9499999999999993" customHeight="1">
      <c r="A107" s="411" t="s">
        <v>499</v>
      </c>
      <c r="B107" s="412">
        <v>34058.747000000003</v>
      </c>
      <c r="C107" s="412">
        <v>329.01499999999999</v>
      </c>
      <c r="D107" s="412">
        <v>34387.762000000002</v>
      </c>
      <c r="E107" s="412"/>
      <c r="F107" s="412">
        <v>107952.272</v>
      </c>
      <c r="G107" s="412">
        <v>205.37799999999999</v>
      </c>
      <c r="H107" s="412">
        <v>108157.65</v>
      </c>
      <c r="I107" s="412"/>
      <c r="J107" s="412">
        <v>41789.752</v>
      </c>
      <c r="K107" s="412">
        <v>38.421999999999997</v>
      </c>
      <c r="L107" s="412">
        <v>41828.173999999999</v>
      </c>
      <c r="M107" s="411" t="s">
        <v>499</v>
      </c>
      <c r="N107" s="412">
        <v>24685.157999999999</v>
      </c>
      <c r="O107" s="412">
        <v>0</v>
      </c>
      <c r="P107" s="412">
        <v>24685.157999999999</v>
      </c>
      <c r="Q107" s="412"/>
      <c r="R107" s="412">
        <v>5918.2330000000002</v>
      </c>
      <c r="S107" s="412">
        <v>430.71600000000001</v>
      </c>
      <c r="T107" s="412">
        <v>6348.95</v>
      </c>
      <c r="U107" s="412"/>
      <c r="V107" s="412">
        <v>37616.648000000001</v>
      </c>
      <c r="W107" s="412">
        <v>676.53300000000002</v>
      </c>
      <c r="X107" s="412">
        <v>38293.180999999997</v>
      </c>
      <c r="Y107" s="411" t="s">
        <v>499</v>
      </c>
      <c r="Z107" s="412">
        <v>981.88800000000003</v>
      </c>
      <c r="AA107" s="412">
        <v>153.89699999999999</v>
      </c>
      <c r="AB107" s="412">
        <v>1135.7850000000001</v>
      </c>
      <c r="AC107" s="412"/>
      <c r="AD107" s="412">
        <v>25042.121999999999</v>
      </c>
      <c r="AE107" s="412">
        <v>15.948</v>
      </c>
      <c r="AF107" s="412">
        <v>25058.07</v>
      </c>
      <c r="AG107" s="412"/>
      <c r="AH107" s="412">
        <v>7450.7079999999996</v>
      </c>
      <c r="AI107" s="412">
        <v>56.868000000000002</v>
      </c>
      <c r="AJ107" s="412">
        <v>7507.576</v>
      </c>
      <c r="AK107" s="411" t="s">
        <v>499</v>
      </c>
      <c r="AL107" s="412">
        <v>2143.3090000000002</v>
      </c>
      <c r="AM107" s="412">
        <v>0</v>
      </c>
      <c r="AN107" s="412">
        <v>2143.3090000000002</v>
      </c>
      <c r="AO107" s="412"/>
      <c r="AP107" s="412">
        <v>287638.837</v>
      </c>
      <c r="AQ107" s="412">
        <v>1906.777</v>
      </c>
      <c r="AR107" s="412">
        <v>289545.61499999999</v>
      </c>
    </row>
    <row r="108" spans="1:44" s="413" customFormat="1" ht="9.9499999999999993" customHeight="1">
      <c r="A108" s="417" t="s">
        <v>500</v>
      </c>
      <c r="B108" s="415">
        <v>26214.732</v>
      </c>
      <c r="C108" s="415">
        <v>329.01499999999999</v>
      </c>
      <c r="D108" s="415">
        <v>26543.746999999999</v>
      </c>
      <c r="E108" s="415"/>
      <c r="F108" s="415">
        <v>86445.239000000001</v>
      </c>
      <c r="G108" s="415">
        <v>205.37799999999999</v>
      </c>
      <c r="H108" s="415">
        <v>86650.616999999998</v>
      </c>
      <c r="I108" s="415"/>
      <c r="J108" s="415">
        <v>34938.794999999998</v>
      </c>
      <c r="K108" s="415">
        <v>38.421999999999997</v>
      </c>
      <c r="L108" s="415">
        <v>34977.218000000001</v>
      </c>
      <c r="M108" s="417" t="s">
        <v>500</v>
      </c>
      <c r="N108" s="415">
        <v>20488.592000000001</v>
      </c>
      <c r="O108" s="415">
        <v>0</v>
      </c>
      <c r="P108" s="415">
        <v>20488.592000000001</v>
      </c>
      <c r="Q108" s="415"/>
      <c r="R108" s="415">
        <v>5916.8530000000001</v>
      </c>
      <c r="S108" s="415">
        <v>430.71600000000001</v>
      </c>
      <c r="T108" s="415">
        <v>6347.57</v>
      </c>
      <c r="U108" s="415"/>
      <c r="V108" s="415">
        <v>16608.327000000001</v>
      </c>
      <c r="W108" s="415">
        <v>676.53300000000002</v>
      </c>
      <c r="X108" s="415">
        <v>17284.86</v>
      </c>
      <c r="Y108" s="417" t="s">
        <v>500</v>
      </c>
      <c r="Z108" s="415">
        <v>0</v>
      </c>
      <c r="AA108" s="415">
        <v>0</v>
      </c>
      <c r="AB108" s="415">
        <v>0</v>
      </c>
      <c r="AC108" s="415"/>
      <c r="AD108" s="415">
        <v>23375.754000000001</v>
      </c>
      <c r="AE108" s="415">
        <v>0.442</v>
      </c>
      <c r="AF108" s="415">
        <v>23376.196</v>
      </c>
      <c r="AG108" s="415"/>
      <c r="AH108" s="415">
        <v>7393.9790000000003</v>
      </c>
      <c r="AI108" s="415">
        <v>56.868000000000002</v>
      </c>
      <c r="AJ108" s="415">
        <v>7450.8469999999998</v>
      </c>
      <c r="AK108" s="417" t="s">
        <v>500</v>
      </c>
      <c r="AL108" s="415">
        <v>139.51900000000001</v>
      </c>
      <c r="AM108" s="415">
        <v>0</v>
      </c>
      <c r="AN108" s="415">
        <v>139.51900000000001</v>
      </c>
      <c r="AO108" s="415"/>
      <c r="AP108" s="415">
        <v>221521.79</v>
      </c>
      <c r="AQ108" s="415">
        <v>1737.374</v>
      </c>
      <c r="AR108" s="415">
        <v>223259.166</v>
      </c>
    </row>
    <row r="109" spans="1:44" s="413" customFormat="1" ht="9.9499999999999993" customHeight="1">
      <c r="A109" s="417" t="s">
        <v>501</v>
      </c>
      <c r="B109" s="415">
        <v>0</v>
      </c>
      <c r="C109" s="415">
        <v>0</v>
      </c>
      <c r="D109" s="415">
        <v>0</v>
      </c>
      <c r="E109" s="415"/>
      <c r="F109" s="415">
        <v>0</v>
      </c>
      <c r="G109" s="415">
        <v>0</v>
      </c>
      <c r="H109" s="415">
        <v>0</v>
      </c>
      <c r="I109" s="415"/>
      <c r="J109" s="415">
        <v>1781.009</v>
      </c>
      <c r="K109" s="415">
        <v>0</v>
      </c>
      <c r="L109" s="415">
        <v>1781.009</v>
      </c>
      <c r="M109" s="417" t="s">
        <v>501</v>
      </c>
      <c r="N109" s="415">
        <v>301.77699999999999</v>
      </c>
      <c r="O109" s="415">
        <v>0</v>
      </c>
      <c r="P109" s="415">
        <v>301.77699999999999</v>
      </c>
      <c r="Q109" s="415"/>
      <c r="R109" s="415">
        <v>0</v>
      </c>
      <c r="S109" s="415">
        <v>0</v>
      </c>
      <c r="T109" s="415">
        <v>0</v>
      </c>
      <c r="U109" s="415"/>
      <c r="V109" s="415">
        <v>0</v>
      </c>
      <c r="W109" s="415">
        <v>0</v>
      </c>
      <c r="X109" s="415">
        <v>0</v>
      </c>
      <c r="Y109" s="417" t="s">
        <v>501</v>
      </c>
      <c r="Z109" s="415">
        <v>0</v>
      </c>
      <c r="AA109" s="415">
        <v>0</v>
      </c>
      <c r="AB109" s="415">
        <v>0</v>
      </c>
      <c r="AC109" s="415"/>
      <c r="AD109" s="415">
        <v>0</v>
      </c>
      <c r="AE109" s="415">
        <v>0</v>
      </c>
      <c r="AF109" s="415">
        <v>0</v>
      </c>
      <c r="AG109" s="415"/>
      <c r="AH109" s="415">
        <v>0</v>
      </c>
      <c r="AI109" s="415">
        <v>0</v>
      </c>
      <c r="AJ109" s="415">
        <v>0</v>
      </c>
      <c r="AK109" s="417" t="s">
        <v>501</v>
      </c>
      <c r="AL109" s="415">
        <v>0</v>
      </c>
      <c r="AM109" s="415">
        <v>0</v>
      </c>
      <c r="AN109" s="415">
        <v>0</v>
      </c>
      <c r="AO109" s="415"/>
      <c r="AP109" s="415">
        <v>2082.7860000000001</v>
      </c>
      <c r="AQ109" s="415">
        <v>0</v>
      </c>
      <c r="AR109" s="415">
        <v>2082.7860000000001</v>
      </c>
    </row>
    <row r="110" spans="1:44" s="413" customFormat="1" ht="9.9499999999999993" customHeight="1">
      <c r="A110" s="417" t="s">
        <v>502</v>
      </c>
      <c r="B110" s="415">
        <v>0</v>
      </c>
      <c r="C110" s="415">
        <v>0</v>
      </c>
      <c r="D110" s="415">
        <v>0</v>
      </c>
      <c r="E110" s="415"/>
      <c r="F110" s="415">
        <v>0</v>
      </c>
      <c r="G110" s="415">
        <v>0</v>
      </c>
      <c r="H110" s="415">
        <v>0</v>
      </c>
      <c r="I110" s="415"/>
      <c r="J110" s="415">
        <v>0</v>
      </c>
      <c r="K110" s="415">
        <v>0</v>
      </c>
      <c r="L110" s="415">
        <v>0</v>
      </c>
      <c r="M110" s="417" t="s">
        <v>502</v>
      </c>
      <c r="N110" s="415">
        <v>0</v>
      </c>
      <c r="O110" s="415">
        <v>0</v>
      </c>
      <c r="P110" s="415">
        <v>0</v>
      </c>
      <c r="Q110" s="415"/>
      <c r="R110" s="415">
        <v>0</v>
      </c>
      <c r="S110" s="415">
        <v>0</v>
      </c>
      <c r="T110" s="415">
        <v>0</v>
      </c>
      <c r="U110" s="415"/>
      <c r="V110" s="415">
        <v>0</v>
      </c>
      <c r="W110" s="415">
        <v>0</v>
      </c>
      <c r="X110" s="415">
        <v>0</v>
      </c>
      <c r="Y110" s="417" t="s">
        <v>502</v>
      </c>
      <c r="Z110" s="415">
        <v>0</v>
      </c>
      <c r="AA110" s="415">
        <v>0</v>
      </c>
      <c r="AB110" s="415">
        <v>0</v>
      </c>
      <c r="AC110" s="415"/>
      <c r="AD110" s="415">
        <v>0</v>
      </c>
      <c r="AE110" s="415">
        <v>0</v>
      </c>
      <c r="AF110" s="415">
        <v>0</v>
      </c>
      <c r="AG110" s="415"/>
      <c r="AH110" s="415">
        <v>0</v>
      </c>
      <c r="AI110" s="415">
        <v>0</v>
      </c>
      <c r="AJ110" s="415">
        <v>0</v>
      </c>
      <c r="AK110" s="417" t="s">
        <v>502</v>
      </c>
      <c r="AL110" s="415">
        <v>0</v>
      </c>
      <c r="AM110" s="415">
        <v>0</v>
      </c>
      <c r="AN110" s="415">
        <v>0</v>
      </c>
      <c r="AO110" s="415"/>
      <c r="AP110" s="415">
        <v>0</v>
      </c>
      <c r="AQ110" s="415">
        <v>0</v>
      </c>
      <c r="AR110" s="415">
        <v>0</v>
      </c>
    </row>
    <row r="111" spans="1:44" s="413" customFormat="1" ht="9.9499999999999993" customHeight="1">
      <c r="A111" s="417" t="s">
        <v>503</v>
      </c>
      <c r="B111" s="415">
        <v>2838.9459999999999</v>
      </c>
      <c r="C111" s="415">
        <v>0</v>
      </c>
      <c r="D111" s="415">
        <v>2838.9459999999999</v>
      </c>
      <c r="E111" s="415"/>
      <c r="F111" s="415">
        <v>13158.359</v>
      </c>
      <c r="G111" s="415">
        <v>0</v>
      </c>
      <c r="H111" s="415">
        <v>13158.359</v>
      </c>
      <c r="I111" s="415"/>
      <c r="J111" s="415">
        <v>5069.9470000000001</v>
      </c>
      <c r="K111" s="415">
        <v>0</v>
      </c>
      <c r="L111" s="415">
        <v>5069.9470000000001</v>
      </c>
      <c r="M111" s="417" t="s">
        <v>503</v>
      </c>
      <c r="N111" s="415">
        <v>54.892000000000003</v>
      </c>
      <c r="O111" s="415">
        <v>0</v>
      </c>
      <c r="P111" s="415">
        <v>54.892000000000003</v>
      </c>
      <c r="Q111" s="415"/>
      <c r="R111" s="415">
        <v>1E-3</v>
      </c>
      <c r="S111" s="415">
        <v>0</v>
      </c>
      <c r="T111" s="415">
        <v>1E-3</v>
      </c>
      <c r="U111" s="415"/>
      <c r="V111" s="415">
        <v>0</v>
      </c>
      <c r="W111" s="415">
        <v>0</v>
      </c>
      <c r="X111" s="415">
        <v>0</v>
      </c>
      <c r="Y111" s="417" t="s">
        <v>503</v>
      </c>
      <c r="Z111" s="415">
        <v>981.88800000000003</v>
      </c>
      <c r="AA111" s="415">
        <v>153.89699999999999</v>
      </c>
      <c r="AB111" s="415">
        <v>1135.7850000000001</v>
      </c>
      <c r="AC111" s="415"/>
      <c r="AD111" s="415">
        <v>313.62</v>
      </c>
      <c r="AE111" s="415">
        <v>0.72899999999999998</v>
      </c>
      <c r="AF111" s="415">
        <v>314.35000000000002</v>
      </c>
      <c r="AG111" s="415"/>
      <c r="AH111" s="415">
        <v>56.64</v>
      </c>
      <c r="AI111" s="415">
        <v>0</v>
      </c>
      <c r="AJ111" s="415">
        <v>56.64</v>
      </c>
      <c r="AK111" s="417" t="s">
        <v>503</v>
      </c>
      <c r="AL111" s="415">
        <v>2003.79</v>
      </c>
      <c r="AM111" s="415">
        <v>0</v>
      </c>
      <c r="AN111" s="415">
        <v>2003.79</v>
      </c>
      <c r="AO111" s="415"/>
      <c r="AP111" s="415">
        <v>24478.082999999999</v>
      </c>
      <c r="AQ111" s="415">
        <v>154.626</v>
      </c>
      <c r="AR111" s="415">
        <v>24632.71</v>
      </c>
    </row>
    <row r="112" spans="1:44" s="413" customFormat="1" ht="9.9499999999999993" customHeight="1">
      <c r="A112" s="417" t="s">
        <v>504</v>
      </c>
      <c r="B112" s="415">
        <v>5005.0690000000004</v>
      </c>
      <c r="C112" s="415">
        <v>0</v>
      </c>
      <c r="D112" s="415">
        <v>5005.0690000000004</v>
      </c>
      <c r="E112" s="415"/>
      <c r="F112" s="415">
        <v>8348.6740000000009</v>
      </c>
      <c r="G112" s="415">
        <v>0</v>
      </c>
      <c r="H112" s="415">
        <v>8348.6740000000009</v>
      </c>
      <c r="I112" s="415"/>
      <c r="J112" s="415">
        <v>0</v>
      </c>
      <c r="K112" s="415">
        <v>0</v>
      </c>
      <c r="L112" s="415">
        <v>0</v>
      </c>
      <c r="M112" s="417" t="s">
        <v>504</v>
      </c>
      <c r="N112" s="415">
        <v>3839.895</v>
      </c>
      <c r="O112" s="415">
        <v>0</v>
      </c>
      <c r="P112" s="415">
        <v>3839.895</v>
      </c>
      <c r="Q112" s="415"/>
      <c r="R112" s="415">
        <v>0</v>
      </c>
      <c r="S112" s="415">
        <v>0</v>
      </c>
      <c r="T112" s="415">
        <v>0</v>
      </c>
      <c r="U112" s="415"/>
      <c r="V112" s="415">
        <v>21008.32</v>
      </c>
      <c r="W112" s="415">
        <v>0</v>
      </c>
      <c r="X112" s="415">
        <v>21008.32</v>
      </c>
      <c r="Y112" s="417" t="s">
        <v>504</v>
      </c>
      <c r="Z112" s="415">
        <v>0</v>
      </c>
      <c r="AA112" s="415">
        <v>0</v>
      </c>
      <c r="AB112" s="415">
        <v>0</v>
      </c>
      <c r="AC112" s="415"/>
      <c r="AD112" s="415">
        <v>0</v>
      </c>
      <c r="AE112" s="415">
        <v>0</v>
      </c>
      <c r="AF112" s="415">
        <v>0</v>
      </c>
      <c r="AG112" s="415"/>
      <c r="AH112" s="415">
        <v>0</v>
      </c>
      <c r="AI112" s="415">
        <v>0</v>
      </c>
      <c r="AJ112" s="415">
        <v>0</v>
      </c>
      <c r="AK112" s="417" t="s">
        <v>504</v>
      </c>
      <c r="AL112" s="415">
        <v>0</v>
      </c>
      <c r="AM112" s="415">
        <v>0</v>
      </c>
      <c r="AN112" s="415">
        <v>0</v>
      </c>
      <c r="AO112" s="415"/>
      <c r="AP112" s="415">
        <v>38201.957999999999</v>
      </c>
      <c r="AQ112" s="415">
        <v>0</v>
      </c>
      <c r="AR112" s="415">
        <v>38201.957999999999</v>
      </c>
    </row>
    <row r="113" spans="1:44" s="413" customFormat="1" ht="9.9499999999999993" customHeight="1">
      <c r="A113" s="417" t="s">
        <v>505</v>
      </c>
      <c r="B113" s="415">
        <v>0</v>
      </c>
      <c r="C113" s="415">
        <v>0</v>
      </c>
      <c r="D113" s="415">
        <v>0</v>
      </c>
      <c r="E113" s="415"/>
      <c r="F113" s="415">
        <v>0</v>
      </c>
      <c r="G113" s="415">
        <v>0</v>
      </c>
      <c r="H113" s="415">
        <v>0</v>
      </c>
      <c r="I113" s="415"/>
      <c r="J113" s="415">
        <v>0</v>
      </c>
      <c r="K113" s="415">
        <v>0</v>
      </c>
      <c r="L113" s="415">
        <v>0</v>
      </c>
      <c r="M113" s="417" t="s">
        <v>505</v>
      </c>
      <c r="N113" s="415">
        <v>0</v>
      </c>
      <c r="O113" s="415">
        <v>0</v>
      </c>
      <c r="P113" s="415">
        <v>0</v>
      </c>
      <c r="Q113" s="415"/>
      <c r="R113" s="415">
        <v>1.3779999999999999</v>
      </c>
      <c r="S113" s="415">
        <v>0</v>
      </c>
      <c r="T113" s="415">
        <v>1.3779999999999999</v>
      </c>
      <c r="U113" s="415"/>
      <c r="V113" s="415">
        <v>0</v>
      </c>
      <c r="W113" s="415">
        <v>0</v>
      </c>
      <c r="X113" s="415">
        <v>0</v>
      </c>
      <c r="Y113" s="417" t="s">
        <v>505</v>
      </c>
      <c r="Z113" s="415">
        <v>0</v>
      </c>
      <c r="AA113" s="415">
        <v>0</v>
      </c>
      <c r="AB113" s="415">
        <v>0</v>
      </c>
      <c r="AC113" s="415"/>
      <c r="AD113" s="415">
        <v>1352.7470000000001</v>
      </c>
      <c r="AE113" s="415">
        <v>14.776</v>
      </c>
      <c r="AF113" s="415">
        <v>1367.5229999999999</v>
      </c>
      <c r="AG113" s="415"/>
      <c r="AH113" s="415">
        <v>8.6999999999999994E-2</v>
      </c>
      <c r="AI113" s="415">
        <v>0</v>
      </c>
      <c r="AJ113" s="415">
        <v>8.6999999999999994E-2</v>
      </c>
      <c r="AK113" s="417" t="s">
        <v>505</v>
      </c>
      <c r="AL113" s="415">
        <v>0</v>
      </c>
      <c r="AM113" s="415">
        <v>0</v>
      </c>
      <c r="AN113" s="415">
        <v>0</v>
      </c>
      <c r="AO113" s="415"/>
      <c r="AP113" s="415">
        <v>1354.212</v>
      </c>
      <c r="AQ113" s="415">
        <v>14.776</v>
      </c>
      <c r="AR113" s="415">
        <v>1368.9879999999998</v>
      </c>
    </row>
    <row r="114" spans="1:44" s="25" customFormat="1" ht="5.0999999999999996" customHeight="1">
      <c r="A114" s="417"/>
      <c r="B114" s="415"/>
      <c r="C114" s="415"/>
      <c r="D114" s="415"/>
      <c r="E114" s="415"/>
      <c r="F114" s="415"/>
      <c r="G114" s="415"/>
      <c r="H114" s="415"/>
      <c r="I114" s="415"/>
      <c r="J114" s="415">
        <v>0</v>
      </c>
      <c r="K114" s="415">
        <v>0</v>
      </c>
      <c r="L114" s="415">
        <v>0</v>
      </c>
      <c r="M114" s="417"/>
      <c r="N114" s="415"/>
      <c r="O114" s="415"/>
      <c r="P114" s="415"/>
      <c r="Q114" s="415"/>
      <c r="R114" s="415"/>
      <c r="S114" s="415"/>
      <c r="T114" s="415"/>
      <c r="U114" s="415"/>
      <c r="V114" s="415">
        <v>0</v>
      </c>
      <c r="W114" s="415">
        <v>0</v>
      </c>
      <c r="X114" s="415">
        <v>0</v>
      </c>
      <c r="Y114" s="417"/>
      <c r="Z114" s="415"/>
      <c r="AA114" s="415"/>
      <c r="AB114" s="415"/>
      <c r="AC114" s="415"/>
      <c r="AD114" s="415"/>
      <c r="AE114" s="415"/>
      <c r="AF114" s="415"/>
      <c r="AG114" s="415"/>
      <c r="AH114" s="415">
        <v>0</v>
      </c>
      <c r="AI114" s="415">
        <v>0</v>
      </c>
      <c r="AJ114" s="415">
        <v>0</v>
      </c>
      <c r="AK114" s="417"/>
      <c r="AL114" s="415">
        <v>0</v>
      </c>
      <c r="AM114" s="415">
        <v>0</v>
      </c>
      <c r="AN114" s="415">
        <v>0</v>
      </c>
      <c r="AO114" s="415"/>
      <c r="AP114" s="415"/>
      <c r="AQ114" s="415"/>
      <c r="AR114" s="415"/>
    </row>
    <row r="115" spans="1:44" s="413" customFormat="1" ht="9.9499999999999993" customHeight="1">
      <c r="A115" s="418" t="s">
        <v>506</v>
      </c>
      <c r="B115" s="419">
        <v>28577.391</v>
      </c>
      <c r="C115" s="419">
        <v>2.1800000000000002</v>
      </c>
      <c r="D115" s="419">
        <v>28579.572</v>
      </c>
      <c r="E115" s="419"/>
      <c r="F115" s="419">
        <v>23570.868999999999</v>
      </c>
      <c r="G115" s="419">
        <v>-1253.7</v>
      </c>
      <c r="H115" s="419">
        <v>22317.168000000001</v>
      </c>
      <c r="I115" s="419"/>
      <c r="J115" s="419">
        <v>11522.751</v>
      </c>
      <c r="K115" s="419">
        <v>75.983000000000004</v>
      </c>
      <c r="L115" s="419">
        <v>11598.734</v>
      </c>
      <c r="M115" s="418" t="s">
        <v>506</v>
      </c>
      <c r="N115" s="419">
        <v>1823.35</v>
      </c>
      <c r="O115" s="419">
        <v>4698.5839999999998</v>
      </c>
      <c r="P115" s="419">
        <v>6521.9340000000002</v>
      </c>
      <c r="Q115" s="419"/>
      <c r="R115" s="419">
        <v>53.463999999999999</v>
      </c>
      <c r="S115" s="419">
        <v>2.371</v>
      </c>
      <c r="T115" s="419">
        <v>55.835000000000001</v>
      </c>
      <c r="U115" s="419"/>
      <c r="V115" s="419">
        <v>1693.6969999999999</v>
      </c>
      <c r="W115" s="419">
        <v>28.565999999999999</v>
      </c>
      <c r="X115" s="419">
        <v>1722.2639999999999</v>
      </c>
      <c r="Y115" s="418" t="s">
        <v>506</v>
      </c>
      <c r="Z115" s="419">
        <v>13265.088</v>
      </c>
      <c r="AA115" s="419">
        <v>594.36400000000003</v>
      </c>
      <c r="AB115" s="419">
        <v>13859.453</v>
      </c>
      <c r="AC115" s="419"/>
      <c r="AD115" s="419">
        <v>1174.777</v>
      </c>
      <c r="AE115" s="419">
        <v>0.82199999999999995</v>
      </c>
      <c r="AF115" s="419">
        <v>1175.5989999999999</v>
      </c>
      <c r="AG115" s="419"/>
      <c r="AH115" s="419">
        <v>1933.711</v>
      </c>
      <c r="AI115" s="419">
        <v>86.221000000000004</v>
      </c>
      <c r="AJ115" s="419">
        <v>2019.932</v>
      </c>
      <c r="AK115" s="418" t="s">
        <v>506</v>
      </c>
      <c r="AL115" s="419">
        <v>-176.059</v>
      </c>
      <c r="AM115" s="419">
        <v>0</v>
      </c>
      <c r="AN115" s="419">
        <v>-176.059</v>
      </c>
      <c r="AO115" s="419"/>
      <c r="AP115" s="419">
        <v>83439.039000000004</v>
      </c>
      <c r="AQ115" s="419">
        <v>4235.3909999999996</v>
      </c>
      <c r="AR115" s="419">
        <v>87674.432000000001</v>
      </c>
    </row>
    <row r="116" spans="1:44" s="25" customFormat="1" ht="5.0999999999999996" customHeight="1">
      <c r="A116" s="417"/>
      <c r="B116" s="419"/>
      <c r="C116" s="419"/>
      <c r="D116" s="419"/>
      <c r="E116" s="419"/>
      <c r="F116" s="419"/>
      <c r="G116" s="419"/>
      <c r="H116" s="419"/>
      <c r="I116" s="419"/>
      <c r="J116" s="419">
        <v>0</v>
      </c>
      <c r="K116" s="419">
        <v>0</v>
      </c>
      <c r="L116" s="419">
        <v>0</v>
      </c>
      <c r="M116" s="417"/>
      <c r="N116" s="419"/>
      <c r="O116" s="419"/>
      <c r="P116" s="419"/>
      <c r="Q116" s="419"/>
      <c r="R116" s="419"/>
      <c r="S116" s="419"/>
      <c r="T116" s="419"/>
      <c r="U116" s="419"/>
      <c r="V116" s="419">
        <v>0</v>
      </c>
      <c r="W116" s="419">
        <v>0</v>
      </c>
      <c r="X116" s="419">
        <v>0</v>
      </c>
      <c r="Y116" s="417"/>
      <c r="Z116" s="419"/>
      <c r="AA116" s="419"/>
      <c r="AB116" s="419"/>
      <c r="AC116" s="419"/>
      <c r="AD116" s="419"/>
      <c r="AE116" s="419"/>
      <c r="AF116" s="419"/>
      <c r="AG116" s="419"/>
      <c r="AH116" s="419">
        <v>0</v>
      </c>
      <c r="AI116" s="419">
        <v>0</v>
      </c>
      <c r="AJ116" s="419">
        <v>0</v>
      </c>
      <c r="AK116" s="417"/>
      <c r="AL116" s="419">
        <v>0</v>
      </c>
      <c r="AM116" s="419">
        <v>0</v>
      </c>
      <c r="AN116" s="419">
        <v>0</v>
      </c>
      <c r="AO116" s="419"/>
      <c r="AP116" s="419"/>
      <c r="AQ116" s="419"/>
      <c r="AR116" s="419"/>
    </row>
    <row r="117" spans="1:44" s="413" customFormat="1" ht="9.9499999999999993" customHeight="1">
      <c r="A117" s="418" t="s">
        <v>507</v>
      </c>
      <c r="B117" s="419">
        <v>9905.9590000000007</v>
      </c>
      <c r="C117" s="419">
        <v>0</v>
      </c>
      <c r="D117" s="419">
        <v>9905.9590000000007</v>
      </c>
      <c r="E117" s="419"/>
      <c r="F117" s="419">
        <v>585.86099999999999</v>
      </c>
      <c r="G117" s="419">
        <v>0</v>
      </c>
      <c r="H117" s="419">
        <v>585.86099999999999</v>
      </c>
      <c r="I117" s="419"/>
      <c r="J117" s="419">
        <v>5979.0450000000001</v>
      </c>
      <c r="K117" s="419">
        <v>0</v>
      </c>
      <c r="L117" s="419">
        <v>5979.0450000000001</v>
      </c>
      <c r="M117" s="418" t="s">
        <v>507</v>
      </c>
      <c r="N117" s="419">
        <v>832.60400000000004</v>
      </c>
      <c r="O117" s="419">
        <v>0</v>
      </c>
      <c r="P117" s="419">
        <v>832.60400000000004</v>
      </c>
      <c r="Q117" s="419"/>
      <c r="R117" s="419">
        <v>27.111999999999998</v>
      </c>
      <c r="S117" s="419">
        <v>0</v>
      </c>
      <c r="T117" s="419">
        <v>27.111999999999998</v>
      </c>
      <c r="U117" s="419"/>
      <c r="V117" s="419">
        <v>2665.8249999999998</v>
      </c>
      <c r="W117" s="419">
        <v>0</v>
      </c>
      <c r="X117" s="419">
        <v>2665.8249999999998</v>
      </c>
      <c r="Y117" s="418" t="s">
        <v>507</v>
      </c>
      <c r="Z117" s="419">
        <v>332.65199999999999</v>
      </c>
      <c r="AA117" s="419">
        <v>0</v>
      </c>
      <c r="AB117" s="419">
        <v>332.65199999999999</v>
      </c>
      <c r="AC117" s="419"/>
      <c r="AD117" s="419">
        <v>951.60199999999998</v>
      </c>
      <c r="AE117" s="419">
        <v>0</v>
      </c>
      <c r="AF117" s="419">
        <v>951.60199999999998</v>
      </c>
      <c r="AG117" s="419"/>
      <c r="AH117" s="419">
        <v>157.352</v>
      </c>
      <c r="AI117" s="419">
        <v>9.5000000000000001E-2</v>
      </c>
      <c r="AJ117" s="419">
        <v>157.447</v>
      </c>
      <c r="AK117" s="418" t="s">
        <v>507</v>
      </c>
      <c r="AL117" s="419">
        <v>0</v>
      </c>
      <c r="AM117" s="419">
        <v>0</v>
      </c>
      <c r="AN117" s="419">
        <v>0</v>
      </c>
      <c r="AO117" s="419"/>
      <c r="AP117" s="419">
        <v>21438.011999999999</v>
      </c>
      <c r="AQ117" s="419">
        <v>9.5000000000000001E-2</v>
      </c>
      <c r="AR117" s="419">
        <v>21438.107</v>
      </c>
    </row>
    <row r="118" spans="1:44" s="413" customFormat="1" ht="9.9499999999999993" customHeight="1">
      <c r="A118" s="417" t="s">
        <v>508</v>
      </c>
      <c r="B118" s="415">
        <v>0</v>
      </c>
      <c r="C118" s="415">
        <v>0</v>
      </c>
      <c r="D118" s="415">
        <v>0</v>
      </c>
      <c r="E118" s="415"/>
      <c r="F118" s="415">
        <v>0</v>
      </c>
      <c r="G118" s="415">
        <v>0</v>
      </c>
      <c r="H118" s="415">
        <v>0</v>
      </c>
      <c r="I118" s="415"/>
      <c r="J118" s="415">
        <v>0.214</v>
      </c>
      <c r="K118" s="415">
        <v>0</v>
      </c>
      <c r="L118" s="415">
        <v>0.214</v>
      </c>
      <c r="M118" s="417" t="s">
        <v>508</v>
      </c>
      <c r="N118" s="415">
        <v>68.796000000000006</v>
      </c>
      <c r="O118" s="415">
        <v>0</v>
      </c>
      <c r="P118" s="415">
        <v>68.796000000000006</v>
      </c>
      <c r="Q118" s="415"/>
      <c r="R118" s="415">
        <v>0</v>
      </c>
      <c r="S118" s="415">
        <v>0</v>
      </c>
      <c r="T118" s="415">
        <v>0</v>
      </c>
      <c r="U118" s="415"/>
      <c r="V118" s="415">
        <v>0</v>
      </c>
      <c r="W118" s="415">
        <v>0</v>
      </c>
      <c r="X118" s="415">
        <v>0</v>
      </c>
      <c r="Y118" s="417" t="s">
        <v>508</v>
      </c>
      <c r="Z118" s="415">
        <v>0</v>
      </c>
      <c r="AA118" s="415">
        <v>0</v>
      </c>
      <c r="AB118" s="415">
        <v>0</v>
      </c>
      <c r="AC118" s="415"/>
      <c r="AD118" s="415">
        <v>0</v>
      </c>
      <c r="AE118" s="415">
        <v>0</v>
      </c>
      <c r="AF118" s="415">
        <v>0</v>
      </c>
      <c r="AG118" s="415"/>
      <c r="AH118" s="415">
        <v>7.3840000000000003</v>
      </c>
      <c r="AI118" s="415">
        <v>9.5000000000000001E-2</v>
      </c>
      <c r="AJ118" s="415">
        <v>7.48</v>
      </c>
      <c r="AK118" s="417" t="s">
        <v>508</v>
      </c>
      <c r="AL118" s="415">
        <v>0</v>
      </c>
      <c r="AM118" s="415">
        <v>0</v>
      </c>
      <c r="AN118" s="415">
        <v>0</v>
      </c>
      <c r="AO118" s="415"/>
      <c r="AP118" s="415">
        <v>76.394000000000005</v>
      </c>
      <c r="AQ118" s="415">
        <v>9.5000000000000001E-2</v>
      </c>
      <c r="AR118" s="415">
        <v>76.490000000000009</v>
      </c>
    </row>
    <row r="119" spans="1:44" s="413" customFormat="1" ht="9.9499999999999993" customHeight="1">
      <c r="A119" s="417" t="s">
        <v>509</v>
      </c>
      <c r="B119" s="415">
        <v>9905.9590000000007</v>
      </c>
      <c r="C119" s="415">
        <v>0</v>
      </c>
      <c r="D119" s="415">
        <v>9905.9590000000007</v>
      </c>
      <c r="E119" s="415"/>
      <c r="F119" s="415">
        <v>585.86099999999999</v>
      </c>
      <c r="G119" s="415">
        <v>0</v>
      </c>
      <c r="H119" s="415">
        <v>585.86099999999999</v>
      </c>
      <c r="I119" s="415"/>
      <c r="J119" s="415">
        <v>5978.8310000000001</v>
      </c>
      <c r="K119" s="415">
        <v>0</v>
      </c>
      <c r="L119" s="415">
        <v>5978.8310000000001</v>
      </c>
      <c r="M119" s="417" t="s">
        <v>509</v>
      </c>
      <c r="N119" s="415">
        <v>763.80700000000002</v>
      </c>
      <c r="O119" s="415">
        <v>0</v>
      </c>
      <c r="P119" s="415">
        <v>763.80700000000002</v>
      </c>
      <c r="Q119" s="415"/>
      <c r="R119" s="415">
        <v>27.111999999999998</v>
      </c>
      <c r="S119" s="415">
        <v>0</v>
      </c>
      <c r="T119" s="415">
        <v>27.111999999999998</v>
      </c>
      <c r="U119" s="415"/>
      <c r="V119" s="415">
        <v>2665.8249999999998</v>
      </c>
      <c r="W119" s="415">
        <v>0</v>
      </c>
      <c r="X119" s="415">
        <v>2665.8249999999998</v>
      </c>
      <c r="Y119" s="417" t="s">
        <v>509</v>
      </c>
      <c r="Z119" s="415">
        <v>332.65199999999999</v>
      </c>
      <c r="AA119" s="415">
        <v>0</v>
      </c>
      <c r="AB119" s="415">
        <v>332.65199999999999</v>
      </c>
      <c r="AC119" s="415"/>
      <c r="AD119" s="415">
        <v>951.60199999999998</v>
      </c>
      <c r="AE119" s="415">
        <v>0</v>
      </c>
      <c r="AF119" s="415">
        <v>951.60199999999998</v>
      </c>
      <c r="AG119" s="415"/>
      <c r="AH119" s="415">
        <v>149.96700000000001</v>
      </c>
      <c r="AI119" s="415">
        <v>0</v>
      </c>
      <c r="AJ119" s="415">
        <v>149.96700000000001</v>
      </c>
      <c r="AK119" s="417" t="s">
        <v>509</v>
      </c>
      <c r="AL119" s="415">
        <v>0</v>
      </c>
      <c r="AM119" s="415">
        <v>0</v>
      </c>
      <c r="AN119" s="415">
        <v>0</v>
      </c>
      <c r="AO119" s="415"/>
      <c r="AP119" s="415">
        <v>21361.616000000002</v>
      </c>
      <c r="AQ119" s="415">
        <v>0</v>
      </c>
      <c r="AR119" s="415">
        <v>21361.616000000002</v>
      </c>
    </row>
    <row r="120" spans="1:44" s="25" customFormat="1" ht="5.0999999999999996" customHeight="1">
      <c r="A120" s="422"/>
      <c r="B120" s="419"/>
      <c r="C120" s="419"/>
      <c r="D120" s="419"/>
      <c r="E120" s="419"/>
      <c r="F120" s="419"/>
      <c r="G120" s="419"/>
      <c r="H120" s="419"/>
      <c r="I120" s="419"/>
      <c r="J120" s="419">
        <v>0</v>
      </c>
      <c r="K120" s="419">
        <v>0</v>
      </c>
      <c r="L120" s="419">
        <v>0</v>
      </c>
      <c r="M120" s="422"/>
      <c r="N120" s="419"/>
      <c r="O120" s="419"/>
      <c r="P120" s="419"/>
      <c r="Q120" s="419"/>
      <c r="R120" s="419"/>
      <c r="S120" s="419"/>
      <c r="T120" s="419"/>
      <c r="U120" s="419"/>
      <c r="V120" s="419">
        <v>0</v>
      </c>
      <c r="W120" s="419">
        <v>0</v>
      </c>
      <c r="X120" s="419">
        <v>0</v>
      </c>
      <c r="Y120" s="422"/>
      <c r="Z120" s="419"/>
      <c r="AA120" s="419"/>
      <c r="AB120" s="419"/>
      <c r="AC120" s="419"/>
      <c r="AD120" s="419"/>
      <c r="AE120" s="419"/>
      <c r="AF120" s="419"/>
      <c r="AG120" s="419"/>
      <c r="AH120" s="419">
        <v>0</v>
      </c>
      <c r="AI120" s="419">
        <v>0</v>
      </c>
      <c r="AJ120" s="419">
        <v>0</v>
      </c>
      <c r="AK120" s="422"/>
      <c r="AL120" s="419">
        <v>0</v>
      </c>
      <c r="AM120" s="419">
        <v>0</v>
      </c>
      <c r="AN120" s="419">
        <v>0</v>
      </c>
      <c r="AO120" s="419"/>
      <c r="AP120" s="419"/>
      <c r="AQ120" s="419"/>
      <c r="AR120" s="419"/>
    </row>
    <row r="121" spans="1:44" s="25" customFormat="1" ht="9.9499999999999993" customHeight="1">
      <c r="A121" s="461" t="s">
        <v>510</v>
      </c>
      <c r="B121" s="419">
        <v>0</v>
      </c>
      <c r="C121" s="419">
        <v>0</v>
      </c>
      <c r="D121" s="419">
        <v>0</v>
      </c>
      <c r="E121" s="419"/>
      <c r="F121" s="419">
        <v>0</v>
      </c>
      <c r="G121" s="419">
        <v>0</v>
      </c>
      <c r="H121" s="419">
        <v>0</v>
      </c>
      <c r="I121" s="419"/>
      <c r="J121" s="419">
        <v>0</v>
      </c>
      <c r="K121" s="419">
        <v>0</v>
      </c>
      <c r="L121" s="419">
        <v>0</v>
      </c>
      <c r="M121" s="461" t="s">
        <v>510</v>
      </c>
      <c r="N121" s="419">
        <v>0</v>
      </c>
      <c r="O121" s="419">
        <v>0</v>
      </c>
      <c r="P121" s="419">
        <v>0</v>
      </c>
      <c r="Q121" s="419"/>
      <c r="R121" s="419">
        <v>10634.745000000001</v>
      </c>
      <c r="S121" s="419">
        <v>0</v>
      </c>
      <c r="T121" s="419">
        <v>10634.745000000001</v>
      </c>
      <c r="U121" s="419"/>
      <c r="V121" s="419">
        <v>52260.279000000002</v>
      </c>
      <c r="W121" s="419">
        <v>0</v>
      </c>
      <c r="X121" s="419">
        <v>52260.279000000002</v>
      </c>
      <c r="Y121" s="461" t="s">
        <v>510</v>
      </c>
      <c r="Z121" s="419">
        <v>0</v>
      </c>
      <c r="AA121" s="419">
        <v>0</v>
      </c>
      <c r="AB121" s="419">
        <v>0</v>
      </c>
      <c r="AC121" s="419"/>
      <c r="AD121" s="419">
        <v>0</v>
      </c>
      <c r="AE121" s="419">
        <v>0</v>
      </c>
      <c r="AF121" s="419">
        <v>0</v>
      </c>
      <c r="AG121" s="419"/>
      <c r="AH121" s="419">
        <v>91479.471000000005</v>
      </c>
      <c r="AI121" s="419">
        <v>0</v>
      </c>
      <c r="AJ121" s="419">
        <v>91479.471000000005</v>
      </c>
      <c r="AK121" s="461" t="s">
        <v>510</v>
      </c>
      <c r="AL121" s="419">
        <v>0</v>
      </c>
      <c r="AM121" s="419">
        <v>0</v>
      </c>
      <c r="AN121" s="419">
        <v>0</v>
      </c>
      <c r="AO121" s="419"/>
      <c r="AP121" s="419">
        <v>154374.495</v>
      </c>
      <c r="AQ121" s="419">
        <v>0</v>
      </c>
      <c r="AR121" s="419">
        <v>154374.495</v>
      </c>
    </row>
    <row r="122" spans="1:44" s="25" customFormat="1" ht="5.0999999999999996" customHeight="1">
      <c r="A122" s="417"/>
      <c r="B122" s="419"/>
      <c r="C122" s="419"/>
      <c r="D122" s="419"/>
      <c r="E122" s="419"/>
      <c r="F122" s="419"/>
      <c r="G122" s="419"/>
      <c r="H122" s="419"/>
      <c r="I122" s="419"/>
      <c r="J122" s="419">
        <v>0</v>
      </c>
      <c r="K122" s="419">
        <v>0</v>
      </c>
      <c r="L122" s="419">
        <v>0</v>
      </c>
      <c r="M122" s="417"/>
      <c r="N122" s="419"/>
      <c r="O122" s="419"/>
      <c r="P122" s="419"/>
      <c r="Q122" s="419"/>
      <c r="R122" s="419"/>
      <c r="S122" s="419"/>
      <c r="T122" s="419"/>
      <c r="U122" s="419"/>
      <c r="V122" s="419">
        <v>0</v>
      </c>
      <c r="W122" s="419">
        <v>0</v>
      </c>
      <c r="X122" s="419">
        <v>0</v>
      </c>
      <c r="Y122" s="417"/>
      <c r="Z122" s="419"/>
      <c r="AA122" s="419"/>
      <c r="AB122" s="419"/>
      <c r="AC122" s="419"/>
      <c r="AD122" s="419"/>
      <c r="AE122" s="419"/>
      <c r="AF122" s="419"/>
      <c r="AG122" s="419"/>
      <c r="AH122" s="419">
        <v>0</v>
      </c>
      <c r="AI122" s="419">
        <v>0</v>
      </c>
      <c r="AJ122" s="419">
        <v>0</v>
      </c>
      <c r="AK122" s="417"/>
      <c r="AL122" s="419">
        <v>0</v>
      </c>
      <c r="AM122" s="419">
        <v>0</v>
      </c>
      <c r="AN122" s="419">
        <v>0</v>
      </c>
      <c r="AO122" s="419"/>
      <c r="AP122" s="419"/>
      <c r="AQ122" s="419"/>
      <c r="AR122" s="419"/>
    </row>
    <row r="123" spans="1:44" s="413" customFormat="1" ht="9.9499999999999993" customHeight="1">
      <c r="A123" s="411" t="s">
        <v>511</v>
      </c>
      <c r="B123" s="412">
        <v>2041366.183</v>
      </c>
      <c r="C123" s="412">
        <v>63724.790999999997</v>
      </c>
      <c r="D123" s="412">
        <v>2105090.9739999999</v>
      </c>
      <c r="E123" s="412"/>
      <c r="F123" s="412">
        <v>4130735.2740000002</v>
      </c>
      <c r="G123" s="412">
        <v>30920.523000000001</v>
      </c>
      <c r="H123" s="412">
        <v>4161655.7969999998</v>
      </c>
      <c r="I123" s="412"/>
      <c r="J123" s="412">
        <v>2010891.8910000001</v>
      </c>
      <c r="K123" s="412">
        <v>16114.797</v>
      </c>
      <c r="L123" s="412">
        <v>2027006.689</v>
      </c>
      <c r="M123" s="411" t="s">
        <v>511</v>
      </c>
      <c r="N123" s="412">
        <v>1207148.4950000001</v>
      </c>
      <c r="O123" s="412">
        <v>5424.77</v>
      </c>
      <c r="P123" s="412">
        <v>1212573.2649999999</v>
      </c>
      <c r="Q123" s="412"/>
      <c r="R123" s="412">
        <v>343814.86200000002</v>
      </c>
      <c r="S123" s="412">
        <v>20042.312999999998</v>
      </c>
      <c r="T123" s="412">
        <v>363857.17599999998</v>
      </c>
      <c r="U123" s="412"/>
      <c r="V123" s="412">
        <v>1681350.0349999999</v>
      </c>
      <c r="W123" s="412">
        <v>44470.025999999998</v>
      </c>
      <c r="X123" s="412">
        <v>1725820.0619999999</v>
      </c>
      <c r="Y123" s="411" t="s">
        <v>511</v>
      </c>
      <c r="Z123" s="412">
        <v>821157.53</v>
      </c>
      <c r="AA123" s="412">
        <v>360062.37900000002</v>
      </c>
      <c r="AB123" s="412">
        <v>1181219.9099999999</v>
      </c>
      <c r="AC123" s="412"/>
      <c r="AD123" s="412">
        <v>645769.55500000005</v>
      </c>
      <c r="AE123" s="412">
        <v>4500.57</v>
      </c>
      <c r="AF123" s="412">
        <v>650270.12600000005</v>
      </c>
      <c r="AG123" s="412"/>
      <c r="AH123" s="412">
        <v>552264.772</v>
      </c>
      <c r="AI123" s="412">
        <v>19347.060000000001</v>
      </c>
      <c r="AJ123" s="412">
        <v>571611.83299999998</v>
      </c>
      <c r="AK123" s="411" t="s">
        <v>511</v>
      </c>
      <c r="AL123" s="412">
        <v>233463.03700000001</v>
      </c>
      <c r="AM123" s="412">
        <v>99.552000000000007</v>
      </c>
      <c r="AN123" s="412">
        <v>233562.59</v>
      </c>
      <c r="AO123" s="412"/>
      <c r="AP123" s="412">
        <v>13667961.634</v>
      </c>
      <c r="AQ123" s="412">
        <v>564706.78100000008</v>
      </c>
      <c r="AR123" s="412">
        <v>14232668.422</v>
      </c>
    </row>
    <row r="124" spans="1:44" s="25" customFormat="1" ht="5.0999999999999996" customHeight="1">
      <c r="A124" s="417"/>
      <c r="B124" s="419"/>
      <c r="C124" s="419"/>
      <c r="D124" s="419"/>
      <c r="E124" s="419"/>
      <c r="F124" s="419"/>
      <c r="G124" s="419"/>
      <c r="H124" s="419"/>
      <c r="I124" s="419"/>
      <c r="J124" s="419">
        <v>0</v>
      </c>
      <c r="K124" s="419">
        <v>0</v>
      </c>
      <c r="L124" s="419">
        <v>0</v>
      </c>
      <c r="M124" s="417"/>
      <c r="N124" s="419"/>
      <c r="O124" s="419"/>
      <c r="P124" s="419"/>
      <c r="Q124" s="419"/>
      <c r="R124" s="419"/>
      <c r="S124" s="419"/>
      <c r="T124" s="419"/>
      <c r="U124" s="419"/>
      <c r="V124" s="419">
        <v>0</v>
      </c>
      <c r="W124" s="419">
        <v>0</v>
      </c>
      <c r="X124" s="419">
        <v>0</v>
      </c>
      <c r="Y124" s="417"/>
      <c r="Z124" s="419"/>
      <c r="AA124" s="419"/>
      <c r="AB124" s="419"/>
      <c r="AC124" s="419"/>
      <c r="AD124" s="419"/>
      <c r="AE124" s="419"/>
      <c r="AF124" s="419"/>
      <c r="AG124" s="419"/>
      <c r="AH124" s="419">
        <v>0</v>
      </c>
      <c r="AI124" s="419">
        <v>0</v>
      </c>
      <c r="AJ124" s="419">
        <v>0</v>
      </c>
      <c r="AK124" s="417"/>
      <c r="AL124" s="419">
        <v>0</v>
      </c>
      <c r="AM124" s="419">
        <v>0</v>
      </c>
      <c r="AN124" s="419">
        <v>0</v>
      </c>
      <c r="AO124" s="419"/>
      <c r="AP124" s="419"/>
      <c r="AQ124" s="419"/>
      <c r="AR124" s="419"/>
    </row>
    <row r="125" spans="1:44" s="413" customFormat="1" ht="9.9499999999999993" customHeight="1">
      <c r="A125" s="411" t="s">
        <v>512</v>
      </c>
      <c r="B125" s="412">
        <v>713166.745</v>
      </c>
      <c r="C125" s="412">
        <v>0</v>
      </c>
      <c r="D125" s="412">
        <v>713166.745</v>
      </c>
      <c r="E125" s="412"/>
      <c r="F125" s="412">
        <v>888900.63500000001</v>
      </c>
      <c r="G125" s="412">
        <v>0</v>
      </c>
      <c r="H125" s="412">
        <v>888900.63500000001</v>
      </c>
      <c r="I125" s="412"/>
      <c r="J125" s="412">
        <v>406661.66600000003</v>
      </c>
      <c r="K125" s="412">
        <v>0</v>
      </c>
      <c r="L125" s="412">
        <v>406661.66600000003</v>
      </c>
      <c r="M125" s="411" t="s">
        <v>512</v>
      </c>
      <c r="N125" s="412">
        <v>337765.74699999997</v>
      </c>
      <c r="O125" s="412">
        <v>0</v>
      </c>
      <c r="P125" s="412">
        <v>337765.74699999997</v>
      </c>
      <c r="Q125" s="412"/>
      <c r="R125" s="412">
        <v>48945.466999999997</v>
      </c>
      <c r="S125" s="412">
        <v>0</v>
      </c>
      <c r="T125" s="412">
        <v>48945.466999999997</v>
      </c>
      <c r="U125" s="412"/>
      <c r="V125" s="412">
        <v>318135.39299999998</v>
      </c>
      <c r="W125" s="412">
        <v>0</v>
      </c>
      <c r="X125" s="412">
        <v>318135.39299999998</v>
      </c>
      <c r="Y125" s="411" t="s">
        <v>512</v>
      </c>
      <c r="Z125" s="412">
        <v>315899.65700000001</v>
      </c>
      <c r="AA125" s="412">
        <v>0</v>
      </c>
      <c r="AB125" s="412">
        <v>315899.65700000001</v>
      </c>
      <c r="AC125" s="412"/>
      <c r="AD125" s="412">
        <v>70193.83</v>
      </c>
      <c r="AE125" s="412">
        <v>0</v>
      </c>
      <c r="AF125" s="412">
        <v>70193.83</v>
      </c>
      <c r="AG125" s="412"/>
      <c r="AH125" s="412">
        <v>20538.464</v>
      </c>
      <c r="AI125" s="412">
        <v>0</v>
      </c>
      <c r="AJ125" s="412">
        <v>20538.464</v>
      </c>
      <c r="AK125" s="411" t="s">
        <v>512</v>
      </c>
      <c r="AL125" s="412">
        <v>120649.376</v>
      </c>
      <c r="AM125" s="412">
        <v>0</v>
      </c>
      <c r="AN125" s="412">
        <v>120649.376</v>
      </c>
      <c r="AO125" s="412"/>
      <c r="AP125" s="412">
        <v>3240856.9800000004</v>
      </c>
      <c r="AQ125" s="412">
        <v>0</v>
      </c>
      <c r="AR125" s="412">
        <v>3240856.9800000004</v>
      </c>
    </row>
    <row r="126" spans="1:44" s="413" customFormat="1" ht="9.9499999999999993" customHeight="1">
      <c r="A126" s="417" t="s">
        <v>513</v>
      </c>
      <c r="B126" s="415">
        <v>528768.99100000004</v>
      </c>
      <c r="C126" s="415">
        <v>0</v>
      </c>
      <c r="D126" s="415">
        <v>528768.99100000004</v>
      </c>
      <c r="E126" s="415"/>
      <c r="F126" s="415">
        <v>646208.87199999997</v>
      </c>
      <c r="G126" s="415">
        <v>0</v>
      </c>
      <c r="H126" s="415">
        <v>646208.87199999997</v>
      </c>
      <c r="I126" s="415"/>
      <c r="J126" s="415">
        <v>282721.076</v>
      </c>
      <c r="K126" s="415">
        <v>0</v>
      </c>
      <c r="L126" s="415">
        <v>282721.076</v>
      </c>
      <c r="M126" s="417" t="s">
        <v>513</v>
      </c>
      <c r="N126" s="415">
        <v>264442.52799999999</v>
      </c>
      <c r="O126" s="415">
        <v>0</v>
      </c>
      <c r="P126" s="415">
        <v>264442.52799999999</v>
      </c>
      <c r="Q126" s="415"/>
      <c r="R126" s="415">
        <v>91105.567999999999</v>
      </c>
      <c r="S126" s="415">
        <v>0</v>
      </c>
      <c r="T126" s="415">
        <v>91105.567999999999</v>
      </c>
      <c r="U126" s="415"/>
      <c r="V126" s="415">
        <v>422540.179</v>
      </c>
      <c r="W126" s="415">
        <v>0</v>
      </c>
      <c r="X126" s="415">
        <v>422540.179</v>
      </c>
      <c r="Y126" s="417" t="s">
        <v>513</v>
      </c>
      <c r="Z126" s="415">
        <v>234217.63699999999</v>
      </c>
      <c r="AA126" s="415">
        <v>0</v>
      </c>
      <c r="AB126" s="415">
        <v>234217.63699999999</v>
      </c>
      <c r="AC126" s="415"/>
      <c r="AD126" s="415">
        <v>77714.97</v>
      </c>
      <c r="AE126" s="415">
        <v>0</v>
      </c>
      <c r="AF126" s="415">
        <v>77714.97</v>
      </c>
      <c r="AG126" s="415"/>
      <c r="AH126" s="415">
        <v>167574.579</v>
      </c>
      <c r="AI126" s="415">
        <v>0</v>
      </c>
      <c r="AJ126" s="415">
        <v>167574.579</v>
      </c>
      <c r="AK126" s="417" t="s">
        <v>513</v>
      </c>
      <c r="AL126" s="415">
        <v>117921.625</v>
      </c>
      <c r="AM126" s="415">
        <v>0</v>
      </c>
      <c r="AN126" s="415">
        <v>117921.625</v>
      </c>
      <c r="AO126" s="415"/>
      <c r="AP126" s="415">
        <v>2833216.0249999999</v>
      </c>
      <c r="AQ126" s="415">
        <v>0</v>
      </c>
      <c r="AR126" s="415">
        <v>2833216.0249999999</v>
      </c>
    </row>
    <row r="127" spans="1:44" s="413" customFormat="1" ht="9.9499999999999993" customHeight="1">
      <c r="A127" s="417" t="s">
        <v>514</v>
      </c>
      <c r="B127" s="415">
        <v>811.87599999999998</v>
      </c>
      <c r="C127" s="415">
        <v>0</v>
      </c>
      <c r="D127" s="415">
        <v>811.87599999999998</v>
      </c>
      <c r="E127" s="415"/>
      <c r="F127" s="415">
        <v>103910.018</v>
      </c>
      <c r="G127" s="415">
        <v>0</v>
      </c>
      <c r="H127" s="415">
        <v>103910.018</v>
      </c>
      <c r="I127" s="415"/>
      <c r="J127" s="415">
        <v>40470.093999999997</v>
      </c>
      <c r="K127" s="415">
        <v>0</v>
      </c>
      <c r="L127" s="415">
        <v>40470.093999999997</v>
      </c>
      <c r="M127" s="417" t="s">
        <v>514</v>
      </c>
      <c r="N127" s="415">
        <v>7.0000000000000001E-3</v>
      </c>
      <c r="O127" s="415">
        <v>0</v>
      </c>
      <c r="P127" s="415">
        <v>7.0000000000000001E-3</v>
      </c>
      <c r="Q127" s="415"/>
      <c r="R127" s="415">
        <v>0</v>
      </c>
      <c r="S127" s="415">
        <v>0</v>
      </c>
      <c r="T127" s="415">
        <v>0</v>
      </c>
      <c r="U127" s="415"/>
      <c r="V127" s="415">
        <v>0</v>
      </c>
      <c r="W127" s="415">
        <v>0</v>
      </c>
      <c r="X127" s="415">
        <v>0</v>
      </c>
      <c r="Y127" s="417" t="s">
        <v>514</v>
      </c>
      <c r="Z127" s="415">
        <v>0</v>
      </c>
      <c r="AA127" s="415">
        <v>0</v>
      </c>
      <c r="AB127" s="415">
        <v>0</v>
      </c>
      <c r="AC127" s="415"/>
      <c r="AD127" s="415">
        <v>82.447999999999993</v>
      </c>
      <c r="AE127" s="415">
        <v>0</v>
      </c>
      <c r="AF127" s="415">
        <v>82.447999999999993</v>
      </c>
      <c r="AG127" s="415"/>
      <c r="AH127" s="415">
        <v>4848.4219999999996</v>
      </c>
      <c r="AI127" s="415">
        <v>0</v>
      </c>
      <c r="AJ127" s="415">
        <v>4848.4219999999996</v>
      </c>
      <c r="AK127" s="417" t="s">
        <v>514</v>
      </c>
      <c r="AL127" s="415">
        <v>55770</v>
      </c>
      <c r="AM127" s="415">
        <v>0</v>
      </c>
      <c r="AN127" s="415">
        <v>55770</v>
      </c>
      <c r="AO127" s="415"/>
      <c r="AP127" s="415">
        <v>205892.86500000002</v>
      </c>
      <c r="AQ127" s="415">
        <v>0</v>
      </c>
      <c r="AR127" s="415">
        <v>205892.86500000002</v>
      </c>
    </row>
    <row r="128" spans="1:44" s="413" customFormat="1" ht="9.9499999999999993" customHeight="1">
      <c r="A128" s="417" t="s">
        <v>515</v>
      </c>
      <c r="B128" s="415">
        <v>185069.147</v>
      </c>
      <c r="C128" s="415">
        <v>0</v>
      </c>
      <c r="D128" s="415">
        <v>185069.147</v>
      </c>
      <c r="E128" s="415"/>
      <c r="F128" s="415">
        <v>105658.96799999999</v>
      </c>
      <c r="G128" s="415">
        <v>0</v>
      </c>
      <c r="H128" s="415">
        <v>105658.96799999999</v>
      </c>
      <c r="I128" s="415"/>
      <c r="J128" s="415">
        <v>83204.076000000001</v>
      </c>
      <c r="K128" s="415">
        <v>0</v>
      </c>
      <c r="L128" s="415">
        <v>83204.076000000001</v>
      </c>
      <c r="M128" s="417" t="s">
        <v>515</v>
      </c>
      <c r="N128" s="415">
        <v>39167.665000000001</v>
      </c>
      <c r="O128" s="415">
        <v>0</v>
      </c>
      <c r="P128" s="415">
        <v>39167.665000000001</v>
      </c>
      <c r="Q128" s="415"/>
      <c r="R128" s="415">
        <v>0</v>
      </c>
      <c r="S128" s="415">
        <v>0</v>
      </c>
      <c r="T128" s="415">
        <v>0</v>
      </c>
      <c r="U128" s="415"/>
      <c r="V128" s="415">
        <v>20407.616000000002</v>
      </c>
      <c r="W128" s="415">
        <v>0</v>
      </c>
      <c r="X128" s="415">
        <v>20407.616000000002</v>
      </c>
      <c r="Y128" s="417" t="s">
        <v>515</v>
      </c>
      <c r="Z128" s="415">
        <v>60196.468000000001</v>
      </c>
      <c r="AA128" s="415">
        <v>0</v>
      </c>
      <c r="AB128" s="415">
        <v>60196.468000000001</v>
      </c>
      <c r="AC128" s="415"/>
      <c r="AD128" s="415">
        <v>7037.8339999999998</v>
      </c>
      <c r="AE128" s="415">
        <v>0</v>
      </c>
      <c r="AF128" s="415">
        <v>7037.8339999999998</v>
      </c>
      <c r="AG128" s="415"/>
      <c r="AH128" s="415">
        <v>0</v>
      </c>
      <c r="AI128" s="415">
        <v>0</v>
      </c>
      <c r="AJ128" s="415">
        <v>0</v>
      </c>
      <c r="AK128" s="417" t="s">
        <v>515</v>
      </c>
      <c r="AL128" s="415">
        <v>0</v>
      </c>
      <c r="AM128" s="415">
        <v>0</v>
      </c>
      <c r="AN128" s="415">
        <v>0</v>
      </c>
      <c r="AO128" s="415"/>
      <c r="AP128" s="415">
        <v>500741.77399999992</v>
      </c>
      <c r="AQ128" s="415">
        <v>0</v>
      </c>
      <c r="AR128" s="415">
        <v>500741.77399999992</v>
      </c>
    </row>
    <row r="129" spans="1:44" s="413" customFormat="1" ht="9.9499999999999993" customHeight="1">
      <c r="A129" s="417" t="s">
        <v>516</v>
      </c>
      <c r="B129" s="415">
        <v>1736.91</v>
      </c>
      <c r="C129" s="415">
        <v>0</v>
      </c>
      <c r="D129" s="415">
        <v>1736.91</v>
      </c>
      <c r="E129" s="415"/>
      <c r="F129" s="415">
        <v>187.286</v>
      </c>
      <c r="G129" s="415">
        <v>0</v>
      </c>
      <c r="H129" s="415">
        <v>187.286</v>
      </c>
      <c r="I129" s="415"/>
      <c r="J129" s="415">
        <v>77.402000000000001</v>
      </c>
      <c r="K129" s="415">
        <v>0</v>
      </c>
      <c r="L129" s="415">
        <v>77.402000000000001</v>
      </c>
      <c r="M129" s="417" t="s">
        <v>516</v>
      </c>
      <c r="N129" s="415">
        <v>-132.31299999999999</v>
      </c>
      <c r="O129" s="415">
        <v>0</v>
      </c>
      <c r="P129" s="415">
        <v>-132.31299999999999</v>
      </c>
      <c r="Q129" s="415"/>
      <c r="R129" s="415">
        <v>0</v>
      </c>
      <c r="S129" s="415">
        <v>0</v>
      </c>
      <c r="T129" s="415">
        <v>0</v>
      </c>
      <c r="U129" s="415"/>
      <c r="V129" s="415">
        <v>0</v>
      </c>
      <c r="W129" s="415">
        <v>0</v>
      </c>
      <c r="X129" s="415">
        <v>0</v>
      </c>
      <c r="Y129" s="417" t="s">
        <v>516</v>
      </c>
      <c r="Z129" s="415">
        <v>0</v>
      </c>
      <c r="AA129" s="415">
        <v>0</v>
      </c>
      <c r="AB129" s="415">
        <v>0</v>
      </c>
      <c r="AC129" s="415"/>
      <c r="AD129" s="415">
        <v>0</v>
      </c>
      <c r="AE129" s="415">
        <v>0</v>
      </c>
      <c r="AF129" s="415">
        <v>0</v>
      </c>
      <c r="AG129" s="415"/>
      <c r="AH129" s="415">
        <v>23.25</v>
      </c>
      <c r="AI129" s="415">
        <v>0</v>
      </c>
      <c r="AJ129" s="415">
        <v>23.25</v>
      </c>
      <c r="AK129" s="417" t="s">
        <v>516</v>
      </c>
      <c r="AL129" s="415">
        <v>0.64600000000000002</v>
      </c>
      <c r="AM129" s="415">
        <v>0</v>
      </c>
      <c r="AN129" s="415">
        <v>0.64600000000000002</v>
      </c>
      <c r="AO129" s="415"/>
      <c r="AP129" s="415">
        <v>1893.1810000000003</v>
      </c>
      <c r="AQ129" s="415">
        <v>0</v>
      </c>
      <c r="AR129" s="415">
        <v>1893.1810000000003</v>
      </c>
    </row>
    <row r="130" spans="1:44" s="413" customFormat="1" ht="9.9499999999999993" customHeight="1">
      <c r="A130" s="417" t="s">
        <v>517</v>
      </c>
      <c r="B130" s="415">
        <v>0</v>
      </c>
      <c r="C130" s="415">
        <v>0</v>
      </c>
      <c r="D130" s="415">
        <v>0</v>
      </c>
      <c r="E130" s="415"/>
      <c r="F130" s="415">
        <v>0</v>
      </c>
      <c r="G130" s="415">
        <v>0</v>
      </c>
      <c r="H130" s="415">
        <v>0</v>
      </c>
      <c r="I130" s="415"/>
      <c r="J130" s="415">
        <v>0</v>
      </c>
      <c r="K130" s="415">
        <v>0</v>
      </c>
      <c r="L130" s="415">
        <v>0</v>
      </c>
      <c r="M130" s="417" t="s">
        <v>517</v>
      </c>
      <c r="N130" s="415">
        <v>23338.473000000002</v>
      </c>
      <c r="O130" s="415">
        <v>0</v>
      </c>
      <c r="P130" s="415">
        <v>23338.473000000002</v>
      </c>
      <c r="Q130" s="415"/>
      <c r="R130" s="415">
        <v>-37435.186000000002</v>
      </c>
      <c r="S130" s="415">
        <v>0</v>
      </c>
      <c r="T130" s="415">
        <v>-37435.186000000002</v>
      </c>
      <c r="U130" s="415"/>
      <c r="V130" s="415">
        <v>-84574.043999999994</v>
      </c>
      <c r="W130" s="415">
        <v>0</v>
      </c>
      <c r="X130" s="415">
        <v>-84574.043999999994</v>
      </c>
      <c r="Y130" s="417" t="s">
        <v>517</v>
      </c>
      <c r="Z130" s="415">
        <v>8574.4660000000003</v>
      </c>
      <c r="AA130" s="415">
        <v>0</v>
      </c>
      <c r="AB130" s="415">
        <v>8574.4660000000003</v>
      </c>
      <c r="AC130" s="415"/>
      <c r="AD130" s="415">
        <v>-15891.093000000001</v>
      </c>
      <c r="AE130" s="415">
        <v>0</v>
      </c>
      <c r="AF130" s="415">
        <v>-15891.093000000001</v>
      </c>
      <c r="AG130" s="415"/>
      <c r="AH130" s="415">
        <v>-135660.995</v>
      </c>
      <c r="AI130" s="415">
        <v>0</v>
      </c>
      <c r="AJ130" s="415">
        <v>-135660.995</v>
      </c>
      <c r="AK130" s="417" t="s">
        <v>517</v>
      </c>
      <c r="AL130" s="415">
        <v>-45207.218000000001</v>
      </c>
      <c r="AM130" s="415">
        <v>0</v>
      </c>
      <c r="AN130" s="415">
        <v>-45207.218000000001</v>
      </c>
      <c r="AO130" s="415"/>
      <c r="AP130" s="415">
        <v>-286855.59700000001</v>
      </c>
      <c r="AQ130" s="415">
        <v>0</v>
      </c>
      <c r="AR130" s="415">
        <v>-286855.59700000001</v>
      </c>
    </row>
    <row r="131" spans="1:44" s="25" customFormat="1" ht="9.9499999999999993" customHeight="1">
      <c r="A131" s="417" t="s">
        <v>518</v>
      </c>
      <c r="B131" s="415">
        <v>-3220.18</v>
      </c>
      <c r="C131" s="415">
        <v>0</v>
      </c>
      <c r="D131" s="415">
        <v>-3220.18</v>
      </c>
      <c r="E131" s="415"/>
      <c r="F131" s="415">
        <v>32935.489000000001</v>
      </c>
      <c r="G131" s="415">
        <v>0</v>
      </c>
      <c r="H131" s="415">
        <v>32935.489000000001</v>
      </c>
      <c r="I131" s="415"/>
      <c r="J131" s="415">
        <v>189.01599999999999</v>
      </c>
      <c r="K131" s="415">
        <v>0</v>
      </c>
      <c r="L131" s="415">
        <v>189.01599999999999</v>
      </c>
      <c r="M131" s="417" t="s">
        <v>518</v>
      </c>
      <c r="N131" s="415">
        <v>10949.385</v>
      </c>
      <c r="O131" s="415">
        <v>0</v>
      </c>
      <c r="P131" s="415">
        <v>10949.385</v>
      </c>
      <c r="Q131" s="415"/>
      <c r="R131" s="415">
        <v>-4724.9139999999998</v>
      </c>
      <c r="S131" s="415">
        <v>0</v>
      </c>
      <c r="T131" s="415">
        <v>-4724.9139999999998</v>
      </c>
      <c r="U131" s="415"/>
      <c r="V131" s="415">
        <v>-40238.356</v>
      </c>
      <c r="W131" s="415">
        <v>0</v>
      </c>
      <c r="X131" s="415">
        <v>-40238.356</v>
      </c>
      <c r="Y131" s="417" t="s">
        <v>518</v>
      </c>
      <c r="Z131" s="415">
        <v>12911.084999999999</v>
      </c>
      <c r="AA131" s="415">
        <v>0</v>
      </c>
      <c r="AB131" s="415">
        <v>12911.084999999999</v>
      </c>
      <c r="AC131" s="415"/>
      <c r="AD131" s="415">
        <v>1249.671</v>
      </c>
      <c r="AE131" s="415">
        <v>0</v>
      </c>
      <c r="AF131" s="415">
        <v>1249.671</v>
      </c>
      <c r="AG131" s="415"/>
      <c r="AH131" s="415">
        <v>-16246.790999999999</v>
      </c>
      <c r="AI131" s="415">
        <v>0</v>
      </c>
      <c r="AJ131" s="415">
        <v>-16246.790999999999</v>
      </c>
      <c r="AK131" s="417" t="s">
        <v>518</v>
      </c>
      <c r="AL131" s="415">
        <v>-7835.6760000000004</v>
      </c>
      <c r="AM131" s="415">
        <v>0</v>
      </c>
      <c r="AN131" s="415">
        <v>-7835.6760000000004</v>
      </c>
      <c r="AO131" s="415"/>
      <c r="AP131" s="415">
        <v>-14031.270999999997</v>
      </c>
      <c r="AQ131" s="415">
        <v>0</v>
      </c>
      <c r="AR131" s="415">
        <v>-14031.270999999997</v>
      </c>
    </row>
    <row r="132" spans="1:44" s="413" customFormat="1" ht="5.0999999999999996" customHeight="1">
      <c r="A132" s="417"/>
      <c r="B132" s="419"/>
      <c r="C132" s="419"/>
      <c r="D132" s="419"/>
      <c r="E132" s="419"/>
      <c r="F132" s="419"/>
      <c r="G132" s="419"/>
      <c r="H132" s="419"/>
      <c r="I132" s="419"/>
      <c r="J132" s="419">
        <v>0</v>
      </c>
      <c r="K132" s="419">
        <v>0</v>
      </c>
      <c r="L132" s="419">
        <v>0</v>
      </c>
      <c r="M132" s="417"/>
      <c r="N132" s="419"/>
      <c r="O132" s="419"/>
      <c r="P132" s="419"/>
      <c r="Q132" s="419"/>
      <c r="R132" s="419"/>
      <c r="S132" s="419"/>
      <c r="T132" s="419"/>
      <c r="U132" s="419"/>
      <c r="V132" s="419">
        <v>0</v>
      </c>
      <c r="W132" s="419">
        <v>0</v>
      </c>
      <c r="X132" s="419">
        <v>0</v>
      </c>
      <c r="Y132" s="417"/>
      <c r="Z132" s="419"/>
      <c r="AA132" s="419"/>
      <c r="AB132" s="419"/>
      <c r="AC132" s="419"/>
      <c r="AD132" s="419"/>
      <c r="AE132" s="419"/>
      <c r="AF132" s="419"/>
      <c r="AG132" s="419"/>
      <c r="AH132" s="419">
        <v>0</v>
      </c>
      <c r="AI132" s="419">
        <v>0</v>
      </c>
      <c r="AJ132" s="419">
        <v>0</v>
      </c>
      <c r="AK132" s="417"/>
      <c r="AL132" s="419">
        <v>0</v>
      </c>
      <c r="AM132" s="419">
        <v>0</v>
      </c>
      <c r="AN132" s="419">
        <v>0</v>
      </c>
      <c r="AO132" s="419"/>
      <c r="AP132" s="419"/>
      <c r="AQ132" s="419"/>
      <c r="AR132" s="419"/>
    </row>
    <row r="133" spans="1:44" s="25" customFormat="1" ht="9.9499999999999993" customHeight="1">
      <c r="A133" s="411" t="s">
        <v>519</v>
      </c>
      <c r="B133" s="412">
        <v>2754532.9279999998</v>
      </c>
      <c r="C133" s="412">
        <v>63724.790999999997</v>
      </c>
      <c r="D133" s="412">
        <v>2818257.72</v>
      </c>
      <c r="E133" s="412"/>
      <c r="F133" s="412">
        <v>5019635.909</v>
      </c>
      <c r="G133" s="412">
        <v>30920.523000000001</v>
      </c>
      <c r="H133" s="412">
        <v>5050556.432</v>
      </c>
      <c r="I133" s="412"/>
      <c r="J133" s="412">
        <v>2417553.5580000002</v>
      </c>
      <c r="K133" s="412">
        <v>16114.797</v>
      </c>
      <c r="L133" s="412">
        <v>2433668.355</v>
      </c>
      <c r="M133" s="411" t="s">
        <v>519</v>
      </c>
      <c r="N133" s="412">
        <v>1544914.2420000001</v>
      </c>
      <c r="O133" s="412">
        <v>5424.77</v>
      </c>
      <c r="P133" s="412">
        <v>1550339.013</v>
      </c>
      <c r="Q133" s="412"/>
      <c r="R133" s="412">
        <v>392760.33</v>
      </c>
      <c r="S133" s="412">
        <v>20042.312999999998</v>
      </c>
      <c r="T133" s="412">
        <v>412802.64299999998</v>
      </c>
      <c r="U133" s="412"/>
      <c r="V133" s="412">
        <v>1999485.429</v>
      </c>
      <c r="W133" s="412">
        <v>44470.025999999998</v>
      </c>
      <c r="X133" s="412">
        <v>2043955.456</v>
      </c>
      <c r="Y133" s="411" t="s">
        <v>519</v>
      </c>
      <c r="Z133" s="412">
        <v>1137057.1880000001</v>
      </c>
      <c r="AA133" s="412">
        <v>360062.37900000002</v>
      </c>
      <c r="AB133" s="412">
        <v>1497119.567</v>
      </c>
      <c r="AC133" s="412"/>
      <c r="AD133" s="412">
        <v>715963.38500000001</v>
      </c>
      <c r="AE133" s="412">
        <v>4500.57</v>
      </c>
      <c r="AF133" s="412">
        <v>720463.95600000001</v>
      </c>
      <c r="AG133" s="412"/>
      <c r="AH133" s="412">
        <v>572803.23699999996</v>
      </c>
      <c r="AI133" s="412">
        <v>19347.060000000001</v>
      </c>
      <c r="AJ133" s="412">
        <v>592150.29799999995</v>
      </c>
      <c r="AK133" s="411" t="s">
        <v>519</v>
      </c>
      <c r="AL133" s="412">
        <v>354112.413</v>
      </c>
      <c r="AM133" s="412">
        <v>99.552000000000007</v>
      </c>
      <c r="AN133" s="412">
        <v>354211.96600000001</v>
      </c>
      <c r="AO133" s="412"/>
      <c r="AP133" s="412">
        <v>16908818.618999999</v>
      </c>
      <c r="AQ133" s="412">
        <v>564706.78100000008</v>
      </c>
      <c r="AR133" s="412">
        <v>17473525.406000003</v>
      </c>
    </row>
    <row r="134" spans="1:44" s="413" customFormat="1" ht="2.25" customHeight="1">
      <c r="A134" s="423"/>
      <c r="B134" s="412"/>
      <c r="C134" s="412"/>
      <c r="D134" s="412"/>
      <c r="E134" s="412"/>
      <c r="F134" s="412"/>
      <c r="G134" s="412"/>
      <c r="H134" s="412"/>
      <c r="I134" s="412"/>
      <c r="J134" s="412">
        <v>0</v>
      </c>
      <c r="K134" s="412">
        <v>0</v>
      </c>
      <c r="L134" s="412">
        <v>0</v>
      </c>
      <c r="M134" s="423"/>
      <c r="N134" s="412"/>
      <c r="O134" s="412"/>
      <c r="P134" s="412"/>
      <c r="Q134" s="412"/>
      <c r="R134" s="412"/>
      <c r="S134" s="412"/>
      <c r="T134" s="412"/>
      <c r="U134" s="412"/>
      <c r="V134" s="412">
        <v>0</v>
      </c>
      <c r="W134" s="412">
        <v>0</v>
      </c>
      <c r="X134" s="412">
        <v>0</v>
      </c>
      <c r="Y134" s="423"/>
      <c r="Z134" s="412"/>
      <c r="AA134" s="412"/>
      <c r="AB134" s="412"/>
      <c r="AC134" s="412"/>
      <c r="AD134" s="412"/>
      <c r="AE134" s="412"/>
      <c r="AF134" s="412"/>
      <c r="AG134" s="412"/>
      <c r="AH134" s="412">
        <v>0</v>
      </c>
      <c r="AI134" s="412">
        <v>0</v>
      </c>
      <c r="AJ134" s="412">
        <v>0</v>
      </c>
      <c r="AK134" s="423"/>
      <c r="AL134" s="412">
        <v>0</v>
      </c>
      <c r="AM134" s="412">
        <v>0</v>
      </c>
      <c r="AN134" s="412">
        <v>0</v>
      </c>
      <c r="AO134" s="412"/>
      <c r="AP134" s="412"/>
      <c r="AQ134" s="412"/>
      <c r="AR134" s="412"/>
    </row>
    <row r="135" spans="1:44" s="413" customFormat="1" ht="12.75" customHeight="1">
      <c r="A135" s="423" t="s">
        <v>520</v>
      </c>
      <c r="B135" s="424">
        <v>1107763.1240000001</v>
      </c>
      <c r="C135" s="424">
        <v>0</v>
      </c>
      <c r="D135" s="424">
        <v>1107763.1240000001</v>
      </c>
      <c r="E135" s="424"/>
      <c r="F135" s="424">
        <v>28806.353999999999</v>
      </c>
      <c r="G135" s="424">
        <v>0</v>
      </c>
      <c r="H135" s="424">
        <v>28806.353999999999</v>
      </c>
      <c r="I135" s="412"/>
      <c r="J135" s="424">
        <v>322.99400000000003</v>
      </c>
      <c r="K135" s="424">
        <v>0</v>
      </c>
      <c r="L135" s="424">
        <v>322.99400000000003</v>
      </c>
      <c r="M135" s="411" t="s">
        <v>520</v>
      </c>
      <c r="N135" s="424">
        <v>10317.492</v>
      </c>
      <c r="O135" s="424">
        <v>0</v>
      </c>
      <c r="P135" s="424">
        <v>10317.492</v>
      </c>
      <c r="Q135" s="424"/>
      <c r="R135" s="424">
        <v>0</v>
      </c>
      <c r="S135" s="424">
        <v>0</v>
      </c>
      <c r="T135" s="424">
        <v>0</v>
      </c>
      <c r="U135" s="412"/>
      <c r="V135" s="424">
        <v>4535144.7769999998</v>
      </c>
      <c r="W135" s="424">
        <v>0</v>
      </c>
      <c r="X135" s="424">
        <v>4535144.7769999998</v>
      </c>
      <c r="Y135" s="411" t="s">
        <v>520</v>
      </c>
      <c r="Z135" s="424">
        <v>0</v>
      </c>
      <c r="AA135" s="424">
        <v>0</v>
      </c>
      <c r="AB135" s="424">
        <v>0</v>
      </c>
      <c r="AC135" s="424"/>
      <c r="AD135" s="424">
        <v>0</v>
      </c>
      <c r="AE135" s="424">
        <v>0</v>
      </c>
      <c r="AF135" s="424">
        <v>0</v>
      </c>
      <c r="AG135" s="412"/>
      <c r="AH135" s="424">
        <v>1420.1569999999999</v>
      </c>
      <c r="AI135" s="424">
        <v>19.169</v>
      </c>
      <c r="AJ135" s="424">
        <v>1439.327</v>
      </c>
      <c r="AK135" s="411" t="s">
        <v>520</v>
      </c>
      <c r="AL135" s="424">
        <v>0</v>
      </c>
      <c r="AM135" s="424">
        <v>0</v>
      </c>
      <c r="AN135" s="424">
        <v>0</v>
      </c>
      <c r="AO135" s="412"/>
      <c r="AP135" s="424">
        <v>5683774.898</v>
      </c>
      <c r="AQ135" s="424">
        <v>19.169</v>
      </c>
      <c r="AR135" s="424">
        <v>5683794.068</v>
      </c>
    </row>
    <row r="136" spans="1:44" s="413" customFormat="1" ht="9.9499999999999993" customHeight="1">
      <c r="A136" s="417" t="s">
        <v>521</v>
      </c>
      <c r="B136" s="415">
        <v>0</v>
      </c>
      <c r="C136" s="415">
        <v>0</v>
      </c>
      <c r="D136" s="415">
        <v>0</v>
      </c>
      <c r="E136" s="415"/>
      <c r="F136" s="415">
        <v>0</v>
      </c>
      <c r="G136" s="415">
        <v>0</v>
      </c>
      <c r="H136" s="415">
        <v>0</v>
      </c>
      <c r="I136" s="415"/>
      <c r="J136" s="415">
        <v>0</v>
      </c>
      <c r="K136" s="415">
        <v>0</v>
      </c>
      <c r="L136" s="415">
        <v>0</v>
      </c>
      <c r="M136" s="417" t="s">
        <v>521</v>
      </c>
      <c r="N136" s="415">
        <v>9831.3909999999996</v>
      </c>
      <c r="O136" s="415">
        <v>0</v>
      </c>
      <c r="P136" s="415">
        <v>9831.3909999999996</v>
      </c>
      <c r="Q136" s="415"/>
      <c r="R136" s="415">
        <v>0</v>
      </c>
      <c r="S136" s="415">
        <v>0</v>
      </c>
      <c r="T136" s="415">
        <v>0</v>
      </c>
      <c r="U136" s="415"/>
      <c r="V136" s="415">
        <v>0</v>
      </c>
      <c r="W136" s="415">
        <v>0</v>
      </c>
      <c r="X136" s="415">
        <v>0</v>
      </c>
      <c r="Y136" s="417" t="s">
        <v>521</v>
      </c>
      <c r="Z136" s="415">
        <v>0</v>
      </c>
      <c r="AA136" s="415">
        <v>0</v>
      </c>
      <c r="AB136" s="415">
        <v>0</v>
      </c>
      <c r="AC136" s="415"/>
      <c r="AD136" s="415">
        <v>0</v>
      </c>
      <c r="AE136" s="415">
        <v>0</v>
      </c>
      <c r="AF136" s="415">
        <v>0</v>
      </c>
      <c r="AG136" s="415"/>
      <c r="AH136" s="415">
        <v>1420.1569999999999</v>
      </c>
      <c r="AI136" s="415">
        <v>19.169</v>
      </c>
      <c r="AJ136" s="415">
        <v>1439.327</v>
      </c>
      <c r="AK136" s="417" t="s">
        <v>521</v>
      </c>
      <c r="AL136" s="415">
        <v>0</v>
      </c>
      <c r="AM136" s="415">
        <v>0</v>
      </c>
      <c r="AN136" s="415">
        <v>0</v>
      </c>
      <c r="AO136" s="415"/>
      <c r="AP136" s="415">
        <v>11251.547999999999</v>
      </c>
      <c r="AQ136" s="415">
        <v>19.169</v>
      </c>
      <c r="AR136" s="415">
        <v>11270.717999999999</v>
      </c>
    </row>
    <row r="137" spans="1:44" s="413" customFormat="1" ht="9.9499999999999993" customHeight="1">
      <c r="A137" s="417" t="s">
        <v>522</v>
      </c>
      <c r="B137" s="415">
        <v>1107763.1240000001</v>
      </c>
      <c r="C137" s="415">
        <v>0</v>
      </c>
      <c r="D137" s="415">
        <v>1107763.1240000001</v>
      </c>
      <c r="E137" s="415"/>
      <c r="F137" s="415">
        <v>28806.353999999999</v>
      </c>
      <c r="G137" s="415">
        <v>0</v>
      </c>
      <c r="H137" s="415">
        <v>28806.353999999999</v>
      </c>
      <c r="I137" s="415"/>
      <c r="J137" s="415">
        <v>322.99400000000003</v>
      </c>
      <c r="K137" s="415">
        <v>0</v>
      </c>
      <c r="L137" s="415">
        <v>322.99400000000003</v>
      </c>
      <c r="M137" s="417" t="s">
        <v>522</v>
      </c>
      <c r="N137" s="415">
        <v>486.1</v>
      </c>
      <c r="O137" s="415">
        <v>0</v>
      </c>
      <c r="P137" s="415">
        <v>486.1</v>
      </c>
      <c r="Q137" s="415"/>
      <c r="R137" s="415">
        <v>0</v>
      </c>
      <c r="S137" s="415">
        <v>0</v>
      </c>
      <c r="T137" s="415">
        <v>0</v>
      </c>
      <c r="U137" s="415"/>
      <c r="V137" s="415">
        <v>4535144.7769999998</v>
      </c>
      <c r="W137" s="415">
        <v>0</v>
      </c>
      <c r="X137" s="415">
        <v>4535144.7769999998</v>
      </c>
      <c r="Y137" s="417" t="s">
        <v>522</v>
      </c>
      <c r="Z137" s="415">
        <v>0</v>
      </c>
      <c r="AA137" s="415">
        <v>0</v>
      </c>
      <c r="AB137" s="415">
        <v>0</v>
      </c>
      <c r="AC137" s="415"/>
      <c r="AD137" s="415">
        <v>0</v>
      </c>
      <c r="AE137" s="415">
        <v>0</v>
      </c>
      <c r="AF137" s="415">
        <v>0</v>
      </c>
      <c r="AG137" s="415"/>
      <c r="AH137" s="415">
        <v>0</v>
      </c>
      <c r="AI137" s="415">
        <v>0</v>
      </c>
      <c r="AJ137" s="415">
        <v>0</v>
      </c>
      <c r="AK137" s="417" t="s">
        <v>522</v>
      </c>
      <c r="AL137" s="415">
        <v>0</v>
      </c>
      <c r="AM137" s="415">
        <v>0</v>
      </c>
      <c r="AN137" s="415">
        <v>0</v>
      </c>
      <c r="AO137" s="415"/>
      <c r="AP137" s="415">
        <v>5672523.3489999995</v>
      </c>
      <c r="AQ137" s="415">
        <v>0</v>
      </c>
      <c r="AR137" s="415">
        <v>5672523.3489999995</v>
      </c>
    </row>
    <row r="138" spans="1:44" s="413" customFormat="1" ht="9.9499999999999993" customHeight="1">
      <c r="A138" s="417" t="s">
        <v>523</v>
      </c>
      <c r="B138" s="415">
        <v>0</v>
      </c>
      <c r="C138" s="415">
        <v>0</v>
      </c>
      <c r="D138" s="415">
        <v>0</v>
      </c>
      <c r="E138" s="415"/>
      <c r="F138" s="415">
        <v>0</v>
      </c>
      <c r="G138" s="415">
        <v>0</v>
      </c>
      <c r="H138" s="415">
        <v>0</v>
      </c>
      <c r="I138" s="415"/>
      <c r="J138" s="415">
        <v>0</v>
      </c>
      <c r="K138" s="415">
        <v>0</v>
      </c>
      <c r="L138" s="415">
        <v>0</v>
      </c>
      <c r="M138" s="417" t="s">
        <v>523</v>
      </c>
      <c r="N138" s="415">
        <v>0</v>
      </c>
      <c r="O138" s="415">
        <v>0</v>
      </c>
      <c r="P138" s="415">
        <v>0</v>
      </c>
      <c r="Q138" s="415"/>
      <c r="R138" s="415">
        <v>0</v>
      </c>
      <c r="S138" s="415">
        <v>0</v>
      </c>
      <c r="T138" s="415">
        <v>0</v>
      </c>
      <c r="U138" s="415"/>
      <c r="V138" s="415">
        <v>0</v>
      </c>
      <c r="W138" s="415">
        <v>0</v>
      </c>
      <c r="X138" s="415">
        <v>0</v>
      </c>
      <c r="Y138" s="417" t="s">
        <v>523</v>
      </c>
      <c r="Z138" s="415">
        <v>0</v>
      </c>
      <c r="AA138" s="415">
        <v>0</v>
      </c>
      <c r="AB138" s="415">
        <v>0</v>
      </c>
      <c r="AC138" s="415"/>
      <c r="AD138" s="415">
        <v>0</v>
      </c>
      <c r="AE138" s="415">
        <v>0</v>
      </c>
      <c r="AF138" s="415">
        <v>0</v>
      </c>
      <c r="AG138" s="415"/>
      <c r="AH138" s="415">
        <v>0</v>
      </c>
      <c r="AI138" s="415">
        <v>0</v>
      </c>
      <c r="AJ138" s="415">
        <v>0</v>
      </c>
      <c r="AK138" s="417" t="s">
        <v>523</v>
      </c>
      <c r="AL138" s="415">
        <v>0</v>
      </c>
      <c r="AM138" s="415">
        <v>0</v>
      </c>
      <c r="AN138" s="415">
        <v>0</v>
      </c>
      <c r="AO138" s="415"/>
      <c r="AP138" s="415">
        <v>0</v>
      </c>
      <c r="AQ138" s="415">
        <v>0</v>
      </c>
      <c r="AR138" s="415">
        <v>0</v>
      </c>
    </row>
    <row r="139" spans="1:44" s="413" customFormat="1" ht="9.9499999999999993" customHeight="1">
      <c r="A139" s="417" t="s">
        <v>524</v>
      </c>
      <c r="B139" s="415">
        <v>0</v>
      </c>
      <c r="C139" s="415">
        <v>0</v>
      </c>
      <c r="D139" s="415">
        <v>0</v>
      </c>
      <c r="E139" s="415"/>
      <c r="F139" s="415">
        <v>0</v>
      </c>
      <c r="G139" s="415">
        <v>0</v>
      </c>
      <c r="H139" s="415">
        <v>0</v>
      </c>
      <c r="I139" s="415"/>
      <c r="J139" s="415">
        <v>0</v>
      </c>
      <c r="K139" s="415">
        <v>0</v>
      </c>
      <c r="L139" s="415">
        <v>0</v>
      </c>
      <c r="M139" s="417" t="s">
        <v>524</v>
      </c>
      <c r="N139" s="415">
        <v>0</v>
      </c>
      <c r="O139" s="415">
        <v>0</v>
      </c>
      <c r="P139" s="415">
        <v>0</v>
      </c>
      <c r="Q139" s="415"/>
      <c r="R139" s="415">
        <v>0</v>
      </c>
      <c r="S139" s="415">
        <v>0</v>
      </c>
      <c r="T139" s="415">
        <v>0</v>
      </c>
      <c r="U139" s="415"/>
      <c r="V139" s="415">
        <v>0</v>
      </c>
      <c r="W139" s="415">
        <v>0</v>
      </c>
      <c r="X139" s="415">
        <v>0</v>
      </c>
      <c r="Y139" s="417" t="s">
        <v>524</v>
      </c>
      <c r="Z139" s="415">
        <v>0</v>
      </c>
      <c r="AA139" s="415">
        <v>0</v>
      </c>
      <c r="AB139" s="415">
        <v>0</v>
      </c>
      <c r="AC139" s="415"/>
      <c r="AD139" s="415">
        <v>0</v>
      </c>
      <c r="AE139" s="415">
        <v>0</v>
      </c>
      <c r="AF139" s="415">
        <v>0</v>
      </c>
      <c r="AG139" s="415"/>
      <c r="AH139" s="415">
        <v>0</v>
      </c>
      <c r="AI139" s="415">
        <v>0</v>
      </c>
      <c r="AJ139" s="415">
        <v>0</v>
      </c>
      <c r="AK139" s="417" t="s">
        <v>524</v>
      </c>
      <c r="AL139" s="415">
        <v>0</v>
      </c>
      <c r="AM139" s="415">
        <v>0</v>
      </c>
      <c r="AN139" s="415">
        <v>0</v>
      </c>
      <c r="AO139" s="415"/>
      <c r="AP139" s="415">
        <v>0</v>
      </c>
      <c r="AQ139" s="415">
        <v>0</v>
      </c>
      <c r="AR139" s="415">
        <v>0</v>
      </c>
    </row>
    <row r="140" spans="1:44" s="7" customFormat="1" ht="8.25" customHeight="1" thickBot="1">
      <c r="A140" s="462"/>
      <c r="B140" s="425"/>
      <c r="C140" s="425"/>
      <c r="D140" s="425"/>
      <c r="E140" s="425"/>
      <c r="F140" s="425"/>
      <c r="G140" s="425"/>
      <c r="H140" s="425"/>
      <c r="I140" s="425"/>
      <c r="J140" s="425"/>
      <c r="K140" s="425"/>
      <c r="L140" s="425"/>
      <c r="M140" s="462"/>
      <c r="N140" s="427"/>
      <c r="O140" s="427"/>
      <c r="P140" s="427"/>
      <c r="Q140" s="427"/>
      <c r="R140" s="427"/>
      <c r="S140" s="427"/>
      <c r="T140" s="427"/>
      <c r="U140" s="427"/>
      <c r="V140" s="427"/>
      <c r="W140" s="427"/>
      <c r="X140" s="427"/>
      <c r="Y140" s="462"/>
      <c r="Z140" s="427"/>
      <c r="AA140" s="427"/>
      <c r="AB140" s="427"/>
      <c r="AC140" s="427"/>
      <c r="AD140" s="427"/>
      <c r="AE140" s="427"/>
      <c r="AF140" s="427"/>
      <c r="AG140" s="427"/>
      <c r="AH140" s="427"/>
      <c r="AI140" s="427"/>
      <c r="AJ140" s="427"/>
      <c r="AK140" s="462"/>
      <c r="AL140" s="427"/>
      <c r="AM140" s="427"/>
      <c r="AN140" s="427"/>
      <c r="AO140" s="427"/>
      <c r="AP140" s="427"/>
      <c r="AQ140" s="427"/>
      <c r="AR140" s="427"/>
    </row>
    <row r="141" spans="1:44" s="120" customFormat="1" ht="13.5" customHeight="1" thickTop="1">
      <c r="A141" s="463" t="s">
        <v>472</v>
      </c>
      <c r="B141" s="464"/>
      <c r="C141" s="464"/>
      <c r="D141" s="464"/>
      <c r="E141" s="430"/>
      <c r="F141" s="430"/>
      <c r="G141" s="430"/>
      <c r="H141" s="430"/>
      <c r="I141" s="430"/>
      <c r="J141" s="430"/>
      <c r="K141" s="430"/>
      <c r="L141" s="430"/>
      <c r="M141" s="465" t="s">
        <v>472</v>
      </c>
      <c r="N141" s="432"/>
      <c r="O141" s="432"/>
      <c r="P141" s="432"/>
      <c r="Q141" s="432"/>
      <c r="R141" s="432"/>
      <c r="S141" s="432"/>
      <c r="T141" s="432"/>
      <c r="U141" s="432"/>
      <c r="V141" s="432"/>
      <c r="W141" s="432"/>
      <c r="X141" s="432"/>
      <c r="Y141" s="431" t="s">
        <v>472</v>
      </c>
      <c r="Z141" s="433"/>
      <c r="AA141" s="433"/>
      <c r="AB141" s="433"/>
      <c r="AC141" s="433"/>
      <c r="AD141" s="433"/>
      <c r="AE141" s="433"/>
      <c r="AF141" s="433"/>
      <c r="AG141" s="433"/>
      <c r="AH141" s="433"/>
      <c r="AI141" s="433"/>
      <c r="AJ141" s="433"/>
      <c r="AK141" s="431" t="s">
        <v>472</v>
      </c>
      <c r="AL141" s="433"/>
      <c r="AM141" s="433"/>
      <c r="AN141" s="433"/>
      <c r="AO141" s="433"/>
      <c r="AP141" s="433"/>
      <c r="AQ141" s="433"/>
      <c r="AR141" s="433"/>
    </row>
    <row r="142" spans="1:44" s="120" customFormat="1" ht="13.5" customHeight="1">
      <c r="A142" s="465" t="s">
        <v>525</v>
      </c>
      <c r="B142" s="466"/>
      <c r="C142" s="466"/>
      <c r="D142" s="466"/>
      <c r="E142" s="467"/>
      <c r="F142" s="467"/>
      <c r="G142" s="467"/>
      <c r="H142" s="467"/>
      <c r="I142" s="467"/>
      <c r="J142" s="467"/>
      <c r="K142" s="467"/>
      <c r="L142" s="467"/>
      <c r="M142" s="465" t="s">
        <v>525</v>
      </c>
      <c r="N142" s="432"/>
      <c r="O142" s="432"/>
      <c r="P142" s="432"/>
      <c r="Q142" s="432"/>
      <c r="R142" s="432"/>
      <c r="S142" s="432"/>
      <c r="T142" s="432"/>
      <c r="U142" s="432"/>
      <c r="V142" s="432"/>
      <c r="W142" s="432"/>
      <c r="X142" s="432"/>
      <c r="Y142" s="465" t="s">
        <v>525</v>
      </c>
      <c r="Z142" s="432"/>
      <c r="AA142" s="432"/>
      <c r="AB142" s="432"/>
      <c r="AC142" s="432"/>
      <c r="AD142" s="432"/>
      <c r="AE142" s="432"/>
      <c r="AF142" s="432"/>
      <c r="AG142" s="432"/>
      <c r="AH142" s="432"/>
      <c r="AI142" s="432"/>
      <c r="AJ142" s="432"/>
      <c r="AK142" s="465" t="s">
        <v>525</v>
      </c>
      <c r="AL142" s="432"/>
      <c r="AM142" s="432"/>
      <c r="AN142" s="432"/>
      <c r="AO142" s="432"/>
      <c r="AP142" s="432"/>
      <c r="AQ142" s="432"/>
      <c r="AR142" s="432"/>
    </row>
    <row r="143" spans="1:44">
      <c r="D143" s="469"/>
      <c r="M143" s="465"/>
      <c r="AK143" s="95" t="s">
        <v>473</v>
      </c>
      <c r="AR143" s="469"/>
    </row>
    <row r="200" spans="3:3">
      <c r="C200" s="468" t="s">
        <v>63</v>
      </c>
    </row>
  </sheetData>
  <mergeCells count="57">
    <mergeCell ref="AK72:AK73"/>
    <mergeCell ref="AL72:AN72"/>
    <mergeCell ref="AP72:AR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R69"/>
    <mergeCell ref="A70:L70"/>
    <mergeCell ref="M70:X70"/>
    <mergeCell ref="Y70:AJ70"/>
    <mergeCell ref="AK70:AR70"/>
    <mergeCell ref="AK6:AK7"/>
    <mergeCell ref="AL6:AN6"/>
    <mergeCell ref="AP6:AR6"/>
    <mergeCell ref="A68:L68"/>
    <mergeCell ref="M68:X68"/>
    <mergeCell ref="Y68:AJ68"/>
    <mergeCell ref="AK68:AR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R3"/>
    <mergeCell ref="A4:L4"/>
    <mergeCell ref="M4:X4"/>
    <mergeCell ref="Y4:AJ4"/>
    <mergeCell ref="AK4:AR4"/>
    <mergeCell ref="M1:T1"/>
    <mergeCell ref="Y1:AF1"/>
    <mergeCell ref="AK1:AR1"/>
    <mergeCell ref="A2:L2"/>
    <mergeCell ref="M2:X2"/>
    <mergeCell ref="Y2:AJ2"/>
    <mergeCell ref="AK2:AR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AF37-76C2-47E2-8C55-48DEA0C7EA97}">
  <sheetPr>
    <pageSetUpPr autoPageBreaks="0"/>
  </sheetPr>
  <dimension ref="A1:AY318"/>
  <sheetViews>
    <sheetView showGridLines="0" topLeftCell="AC1" zoomScaleNormal="100" zoomScaleSheetLayoutView="100" workbookViewId="0"/>
  </sheetViews>
  <sheetFormatPr baseColWidth="10" defaultColWidth="11.42578125" defaultRowHeight="12.75"/>
  <cols>
    <col min="1" max="1" width="58.42578125" style="7" customWidth="1"/>
    <col min="2" max="2" width="13.42578125" style="7" bestFit="1" customWidth="1"/>
    <col min="3" max="4" width="11.5703125" style="7" bestFit="1" customWidth="1"/>
    <col min="5" max="5" width="2.5703125" style="7" customWidth="1"/>
    <col min="6" max="8" width="11" style="7" bestFit="1" customWidth="1"/>
    <col min="9" max="9" width="2.140625" style="7" customWidth="1"/>
    <col min="10" max="12" width="11" style="7" customWidth="1"/>
    <col min="13" max="13" width="55.42578125" style="7" customWidth="1"/>
    <col min="14" max="16" width="10.140625" style="7" customWidth="1"/>
    <col min="17" max="17" width="2.5703125" style="7" customWidth="1"/>
    <col min="18" max="18" width="11" style="7" bestFit="1" customWidth="1"/>
    <col min="19" max="19" width="10.140625" style="7" customWidth="1"/>
    <col min="20" max="20" width="11" style="7" bestFit="1" customWidth="1"/>
    <col min="21" max="21" width="1.85546875" style="7" customWidth="1"/>
    <col min="22" max="24" width="11" style="7" customWidth="1"/>
    <col min="25" max="25" width="55.42578125" style="7" customWidth="1"/>
    <col min="26" max="27" width="10.140625" style="7" customWidth="1"/>
    <col min="28" max="28" width="11" style="7" bestFit="1" customWidth="1"/>
    <col min="29" max="29" width="2.5703125" style="7" customWidth="1"/>
    <col min="30" max="32" width="10.140625" style="7" customWidth="1"/>
    <col min="33" max="33" width="1.85546875" style="7" customWidth="1"/>
    <col min="34" max="36" width="10.140625" style="7" customWidth="1"/>
    <col min="37" max="37" width="55.42578125" style="7" customWidth="1"/>
    <col min="38" max="40" width="10.140625" style="7" customWidth="1"/>
    <col min="41" max="41" width="1.85546875" style="7" customWidth="1"/>
    <col min="42" max="44" width="10.85546875" style="7" customWidth="1"/>
    <col min="45" max="45" width="12.85546875" style="7" bestFit="1" customWidth="1"/>
    <col min="46" max="16384" width="11.42578125" style="7"/>
  </cols>
  <sheetData>
    <row r="1" spans="1:51" s="475" customFormat="1" ht="18" customHeight="1">
      <c r="A1" s="1182" t="s">
        <v>1067</v>
      </c>
      <c r="B1" s="472"/>
      <c r="C1" s="472"/>
      <c r="D1" s="472"/>
      <c r="E1" s="472"/>
      <c r="F1" s="472"/>
      <c r="G1" s="472"/>
      <c r="H1" s="472"/>
      <c r="I1" s="472"/>
      <c r="J1" s="472"/>
      <c r="K1" s="472"/>
      <c r="L1" s="472"/>
      <c r="M1" s="473"/>
      <c r="N1" s="474"/>
      <c r="O1" s="474"/>
      <c r="P1" s="474"/>
      <c r="Q1" s="474"/>
      <c r="R1" s="474"/>
      <c r="S1" s="474"/>
      <c r="T1" s="474"/>
      <c r="U1" s="474"/>
      <c r="V1" s="474"/>
      <c r="W1" s="474"/>
      <c r="X1" s="474"/>
      <c r="Y1" s="473"/>
      <c r="Z1" s="473"/>
      <c r="AA1" s="473"/>
      <c r="AB1" s="473"/>
      <c r="AC1" s="473"/>
      <c r="AD1" s="473"/>
      <c r="AE1" s="473"/>
      <c r="AF1" s="473"/>
      <c r="AG1" s="473"/>
      <c r="AH1" s="473"/>
      <c r="AI1" s="473"/>
      <c r="AJ1" s="473"/>
      <c r="AK1" s="473"/>
      <c r="AL1" s="473"/>
      <c r="AM1" s="473"/>
      <c r="AN1" s="473"/>
      <c r="AO1" s="473"/>
      <c r="AP1" s="473"/>
      <c r="AQ1" s="473"/>
      <c r="AR1" s="473"/>
    </row>
    <row r="2" spans="1:51" s="358" customFormat="1" ht="24" customHeight="1">
      <c r="A2" s="476" t="s">
        <v>526</v>
      </c>
      <c r="B2" s="476"/>
      <c r="C2" s="476"/>
      <c r="D2" s="476"/>
      <c r="E2" s="476"/>
      <c r="F2" s="476"/>
      <c r="G2" s="476"/>
      <c r="H2" s="476"/>
      <c r="I2" s="476"/>
      <c r="J2" s="476"/>
      <c r="K2" s="476"/>
      <c r="L2" s="476"/>
      <c r="M2" s="476" t="s">
        <v>526</v>
      </c>
      <c r="N2" s="476"/>
      <c r="O2" s="476"/>
      <c r="P2" s="476"/>
      <c r="Q2" s="476"/>
      <c r="R2" s="476"/>
      <c r="S2" s="476"/>
      <c r="T2" s="476"/>
      <c r="U2" s="476"/>
      <c r="V2" s="476"/>
      <c r="W2" s="476"/>
      <c r="X2" s="476"/>
      <c r="Y2" s="476" t="s">
        <v>526</v>
      </c>
      <c r="Z2" s="476"/>
      <c r="AA2" s="476"/>
      <c r="AB2" s="476"/>
      <c r="AC2" s="476"/>
      <c r="AD2" s="476"/>
      <c r="AE2" s="476"/>
      <c r="AF2" s="476"/>
      <c r="AG2" s="476"/>
      <c r="AH2" s="476"/>
      <c r="AI2" s="476"/>
      <c r="AJ2" s="476"/>
      <c r="AK2" s="476" t="s">
        <v>526</v>
      </c>
      <c r="AL2" s="476"/>
      <c r="AM2" s="476"/>
      <c r="AN2" s="476"/>
      <c r="AO2" s="476"/>
      <c r="AP2" s="476"/>
      <c r="AQ2" s="476"/>
      <c r="AR2" s="476"/>
      <c r="AS2" s="477"/>
      <c r="AT2" s="477"/>
      <c r="AU2" s="477"/>
      <c r="AV2" s="477"/>
      <c r="AW2" s="477"/>
      <c r="AX2" s="477"/>
      <c r="AY2" s="477"/>
    </row>
    <row r="3" spans="1:51" s="387" customFormat="1" ht="18" customHeight="1">
      <c r="A3" s="385">
        <v>45443</v>
      </c>
      <c r="B3" s="385"/>
      <c r="C3" s="385"/>
      <c r="D3" s="385"/>
      <c r="E3" s="385"/>
      <c r="F3" s="385"/>
      <c r="G3" s="385"/>
      <c r="H3" s="385"/>
      <c r="I3" s="385"/>
      <c r="J3" s="385"/>
      <c r="K3" s="385"/>
      <c r="L3" s="385"/>
      <c r="M3" s="385">
        <v>45443</v>
      </c>
      <c r="N3" s="385"/>
      <c r="O3" s="385"/>
      <c r="P3" s="385"/>
      <c r="Q3" s="385"/>
      <c r="R3" s="385"/>
      <c r="S3" s="385"/>
      <c r="T3" s="385"/>
      <c r="U3" s="385"/>
      <c r="V3" s="385"/>
      <c r="W3" s="385"/>
      <c r="X3" s="385"/>
      <c r="Y3" s="385">
        <v>45443</v>
      </c>
      <c r="Z3" s="385"/>
      <c r="AA3" s="385"/>
      <c r="AB3" s="385"/>
      <c r="AC3" s="385"/>
      <c r="AD3" s="385"/>
      <c r="AE3" s="385"/>
      <c r="AF3" s="385"/>
      <c r="AG3" s="385"/>
      <c r="AH3" s="385"/>
      <c r="AI3" s="385"/>
      <c r="AJ3" s="385"/>
      <c r="AK3" s="386">
        <v>45443</v>
      </c>
      <c r="AL3" s="386"/>
      <c r="AM3" s="386"/>
      <c r="AN3" s="386"/>
      <c r="AO3" s="386"/>
      <c r="AP3" s="386"/>
      <c r="AQ3" s="386"/>
      <c r="AR3" s="386"/>
    </row>
    <row r="4" spans="1:51" s="360" customFormat="1" ht="15" customHeight="1">
      <c r="A4" s="388" t="s">
        <v>422</v>
      </c>
      <c r="B4" s="388"/>
      <c r="C4" s="388"/>
      <c r="D4" s="388"/>
      <c r="E4" s="388"/>
      <c r="F4" s="388"/>
      <c r="G4" s="388"/>
      <c r="H4" s="388"/>
      <c r="I4" s="388"/>
      <c r="J4" s="388"/>
      <c r="K4" s="388"/>
      <c r="L4" s="388"/>
      <c r="M4" s="388" t="s">
        <v>422</v>
      </c>
      <c r="N4" s="388"/>
      <c r="O4" s="388"/>
      <c r="P4" s="388"/>
      <c r="Q4" s="388"/>
      <c r="R4" s="388"/>
      <c r="S4" s="388"/>
      <c r="T4" s="388"/>
      <c r="U4" s="388"/>
      <c r="V4" s="388"/>
      <c r="W4" s="388"/>
      <c r="X4" s="388"/>
      <c r="Y4" s="388" t="s">
        <v>422</v>
      </c>
      <c r="Z4" s="388"/>
      <c r="AA4" s="388"/>
      <c r="AB4" s="388"/>
      <c r="AC4" s="388"/>
      <c r="AD4" s="388"/>
      <c r="AE4" s="388"/>
      <c r="AF4" s="388"/>
      <c r="AG4" s="388"/>
      <c r="AH4" s="388"/>
      <c r="AI4" s="388"/>
      <c r="AJ4" s="388"/>
      <c r="AK4" s="388" t="s">
        <v>422</v>
      </c>
      <c r="AL4" s="388"/>
      <c r="AM4" s="388"/>
      <c r="AN4" s="388"/>
      <c r="AO4" s="388"/>
      <c r="AP4" s="388"/>
      <c r="AQ4" s="388"/>
      <c r="AR4" s="388"/>
    </row>
    <row r="5" spans="1:51" s="482" customFormat="1" ht="6" customHeight="1" thickBot="1">
      <c r="A5" s="478"/>
      <c r="B5" s="478"/>
      <c r="C5" s="478"/>
      <c r="D5" s="478"/>
      <c r="E5" s="478"/>
      <c r="F5" s="478"/>
      <c r="G5" s="478"/>
      <c r="H5" s="478"/>
      <c r="I5" s="478"/>
      <c r="J5" s="478"/>
      <c r="K5" s="478"/>
      <c r="L5" s="478"/>
      <c r="M5" s="479"/>
      <c r="N5" s="480"/>
      <c r="O5" s="480"/>
      <c r="P5" s="480"/>
      <c r="Q5" s="480"/>
      <c r="R5" s="480"/>
      <c r="S5" s="480"/>
      <c r="T5" s="480"/>
      <c r="U5" s="480"/>
      <c r="V5" s="480"/>
      <c r="W5" s="480"/>
      <c r="X5" s="480"/>
      <c r="Y5" s="479"/>
      <c r="Z5" s="479"/>
      <c r="AA5" s="479"/>
      <c r="AB5" s="479"/>
      <c r="AC5" s="479"/>
      <c r="AD5" s="479"/>
      <c r="AE5" s="479"/>
      <c r="AF5" s="479"/>
      <c r="AG5" s="479"/>
      <c r="AH5" s="479"/>
      <c r="AI5" s="479"/>
      <c r="AJ5" s="479"/>
      <c r="AK5" s="479"/>
      <c r="AL5" s="479"/>
      <c r="AM5" s="479"/>
      <c r="AN5" s="479"/>
      <c r="AO5" s="479"/>
      <c r="AP5" s="479"/>
      <c r="AQ5" s="479"/>
      <c r="AR5" s="481"/>
    </row>
    <row r="6" spans="1:51" s="402" customFormat="1" ht="27" customHeight="1" thickTop="1">
      <c r="A6" s="483"/>
      <c r="B6" s="397" t="s">
        <v>28</v>
      </c>
      <c r="C6" s="397"/>
      <c r="D6" s="397"/>
      <c r="E6" s="398"/>
      <c r="F6" s="397" t="s">
        <v>29</v>
      </c>
      <c r="G6" s="397"/>
      <c r="H6" s="397"/>
      <c r="I6" s="399"/>
      <c r="J6" s="397" t="s">
        <v>30</v>
      </c>
      <c r="K6" s="397"/>
      <c r="L6" s="397"/>
      <c r="M6" s="484"/>
      <c r="N6" s="397" t="s">
        <v>424</v>
      </c>
      <c r="O6" s="397"/>
      <c r="P6" s="397"/>
      <c r="Q6" s="400"/>
      <c r="R6" s="397" t="s">
        <v>527</v>
      </c>
      <c r="S6" s="397"/>
      <c r="T6" s="397"/>
      <c r="U6" s="399"/>
      <c r="V6" s="397" t="s">
        <v>33</v>
      </c>
      <c r="W6" s="397"/>
      <c r="X6" s="397"/>
      <c r="Y6" s="484"/>
      <c r="Z6" s="397" t="s">
        <v>425</v>
      </c>
      <c r="AA6" s="397"/>
      <c r="AB6" s="397"/>
      <c r="AC6" s="400"/>
      <c r="AD6" s="397" t="s">
        <v>426</v>
      </c>
      <c r="AE6" s="397"/>
      <c r="AF6" s="397"/>
      <c r="AG6" s="399"/>
      <c r="AH6" s="397" t="s">
        <v>36</v>
      </c>
      <c r="AI6" s="397"/>
      <c r="AJ6" s="397"/>
      <c r="AK6" s="484"/>
      <c r="AL6" s="397" t="s">
        <v>37</v>
      </c>
      <c r="AM6" s="397"/>
      <c r="AN6" s="397"/>
      <c r="AO6" s="399"/>
      <c r="AP6" s="401" t="s">
        <v>427</v>
      </c>
      <c r="AQ6" s="401"/>
      <c r="AR6" s="401"/>
      <c r="AS6" s="485"/>
    </row>
    <row r="7" spans="1:51" s="402" customFormat="1" ht="12" customHeight="1">
      <c r="A7" s="486"/>
      <c r="B7" s="455" t="s">
        <v>428</v>
      </c>
      <c r="C7" s="456" t="s">
        <v>429</v>
      </c>
      <c r="D7" s="456" t="s">
        <v>430</v>
      </c>
      <c r="E7" s="455"/>
      <c r="F7" s="456" t="s">
        <v>428</v>
      </c>
      <c r="G7" s="456" t="s">
        <v>429</v>
      </c>
      <c r="H7" s="456" t="s">
        <v>430</v>
      </c>
      <c r="I7" s="455"/>
      <c r="J7" s="406" t="s">
        <v>428</v>
      </c>
      <c r="K7" s="407" t="s">
        <v>429</v>
      </c>
      <c r="L7" s="406" t="s">
        <v>430</v>
      </c>
      <c r="M7" s="487"/>
      <c r="N7" s="406" t="s">
        <v>428</v>
      </c>
      <c r="O7" s="407" t="s">
        <v>429</v>
      </c>
      <c r="P7" s="406" t="s">
        <v>430</v>
      </c>
      <c r="Q7" s="406"/>
      <c r="R7" s="406" t="s">
        <v>428</v>
      </c>
      <c r="S7" s="407" t="s">
        <v>429</v>
      </c>
      <c r="T7" s="406" t="s">
        <v>430</v>
      </c>
      <c r="U7" s="406"/>
      <c r="V7" s="407" t="s">
        <v>428</v>
      </c>
      <c r="W7" s="407" t="s">
        <v>429</v>
      </c>
      <c r="X7" s="407" t="s">
        <v>430</v>
      </c>
      <c r="Y7" s="487"/>
      <c r="Z7" s="406" t="s">
        <v>428</v>
      </c>
      <c r="AA7" s="407" t="s">
        <v>429</v>
      </c>
      <c r="AB7" s="407" t="s">
        <v>430</v>
      </c>
      <c r="AC7" s="406"/>
      <c r="AD7" s="407" t="s">
        <v>428</v>
      </c>
      <c r="AE7" s="407" t="s">
        <v>429</v>
      </c>
      <c r="AF7" s="407" t="s">
        <v>430</v>
      </c>
      <c r="AG7" s="406"/>
      <c r="AH7" s="406" t="s">
        <v>428</v>
      </c>
      <c r="AI7" s="407" t="s">
        <v>429</v>
      </c>
      <c r="AJ7" s="406" t="s">
        <v>430</v>
      </c>
      <c r="AK7" s="487"/>
      <c r="AL7" s="406" t="s">
        <v>428</v>
      </c>
      <c r="AM7" s="407" t="s">
        <v>429</v>
      </c>
      <c r="AN7" s="406" t="s">
        <v>430</v>
      </c>
      <c r="AO7" s="406"/>
      <c r="AP7" s="406" t="s">
        <v>428</v>
      </c>
      <c r="AQ7" s="407" t="s">
        <v>429</v>
      </c>
      <c r="AR7" s="407" t="s">
        <v>430</v>
      </c>
    </row>
    <row r="8" spans="1:51" s="25" customFormat="1" ht="5.25" customHeight="1">
      <c r="A8" s="457"/>
      <c r="B8" s="409"/>
      <c r="C8" s="409"/>
      <c r="D8" s="409"/>
      <c r="E8" s="488"/>
      <c r="F8" s="409"/>
      <c r="G8" s="409"/>
      <c r="H8" s="409"/>
      <c r="I8" s="409"/>
      <c r="J8" s="409"/>
      <c r="K8" s="409"/>
      <c r="L8" s="409"/>
      <c r="M8" s="410"/>
      <c r="N8" s="409"/>
      <c r="O8" s="409"/>
      <c r="P8" s="409"/>
      <c r="Q8" s="489"/>
      <c r="R8" s="409"/>
      <c r="S8" s="409"/>
      <c r="T8" s="409"/>
      <c r="U8" s="409"/>
      <c r="V8" s="409"/>
      <c r="W8" s="409"/>
      <c r="X8" s="409"/>
      <c r="Y8" s="410"/>
      <c r="Z8" s="409"/>
      <c r="AA8" s="409"/>
      <c r="AB8" s="409"/>
      <c r="AC8" s="489"/>
      <c r="AD8" s="409"/>
      <c r="AE8" s="409"/>
      <c r="AF8" s="409"/>
      <c r="AG8" s="409"/>
      <c r="AH8" s="409"/>
      <c r="AI8" s="409"/>
      <c r="AJ8" s="409"/>
      <c r="AK8" s="410"/>
      <c r="AL8" s="409"/>
      <c r="AM8" s="409"/>
      <c r="AN8" s="409"/>
      <c r="AO8" s="409"/>
      <c r="AP8" s="409"/>
      <c r="AQ8" s="409"/>
      <c r="AR8" s="409"/>
    </row>
    <row r="9" spans="1:51" s="413" customFormat="1" ht="8.1" customHeight="1">
      <c r="A9" s="490" t="s">
        <v>528</v>
      </c>
      <c r="B9" s="412">
        <v>296312.55343000003</v>
      </c>
      <c r="C9" s="412">
        <v>1323.78684</v>
      </c>
      <c r="D9" s="412">
        <v>297636.34026999999</v>
      </c>
      <c r="E9" s="412"/>
      <c r="F9" s="412">
        <v>617652.95054999995</v>
      </c>
      <c r="G9" s="412">
        <v>400.04750000000001</v>
      </c>
      <c r="H9" s="412">
        <v>618052.99804999994</v>
      </c>
      <c r="I9" s="412"/>
      <c r="J9" s="412">
        <v>226901.62351</v>
      </c>
      <c r="K9" s="412">
        <v>161.94364999999999</v>
      </c>
      <c r="L9" s="412">
        <v>227063.56716000001</v>
      </c>
      <c r="M9" s="490" t="s">
        <v>528</v>
      </c>
      <c r="N9" s="412">
        <v>191286.13702000002</v>
      </c>
      <c r="O9" s="412">
        <v>2.3355199999999998</v>
      </c>
      <c r="P9" s="412">
        <v>191288.47253999999</v>
      </c>
      <c r="Q9" s="412"/>
      <c r="R9" s="412">
        <v>43417.279840000003</v>
      </c>
      <c r="S9" s="412">
        <v>8658.0474900000008</v>
      </c>
      <c r="T9" s="412">
        <v>52075.32733</v>
      </c>
      <c r="U9" s="412"/>
      <c r="V9" s="412">
        <v>208861.23156000001</v>
      </c>
      <c r="W9" s="412">
        <v>750.2234400000001</v>
      </c>
      <c r="X9" s="412">
        <v>209611.45499999999</v>
      </c>
      <c r="Y9" s="490" t="s">
        <v>528</v>
      </c>
      <c r="Z9" s="412">
        <v>98014.90009000001</v>
      </c>
      <c r="AA9" s="412">
        <v>17394.00131</v>
      </c>
      <c r="AB9" s="412">
        <v>115408.9014</v>
      </c>
      <c r="AC9" s="412"/>
      <c r="AD9" s="412">
        <v>59113.695500000002</v>
      </c>
      <c r="AE9" s="412">
        <v>392.43416999999999</v>
      </c>
      <c r="AF9" s="412">
        <v>59506.129670000002</v>
      </c>
      <c r="AG9" s="412"/>
      <c r="AH9" s="412">
        <v>34759.137240000004</v>
      </c>
      <c r="AI9" s="412">
        <v>582.23158999999998</v>
      </c>
      <c r="AJ9" s="412">
        <v>35341.368829999999</v>
      </c>
      <c r="AK9" s="490" t="s">
        <v>528</v>
      </c>
      <c r="AL9" s="412">
        <v>39814.668030000001</v>
      </c>
      <c r="AM9" s="412">
        <v>0</v>
      </c>
      <c r="AN9" s="412">
        <v>39814.668030000001</v>
      </c>
      <c r="AO9" s="412"/>
      <c r="AP9" s="412">
        <v>1816134.17677</v>
      </c>
      <c r="AQ9" s="412">
        <v>29665.051510000001</v>
      </c>
      <c r="AR9" s="412">
        <v>1845799.2282800002</v>
      </c>
      <c r="AS9" s="491"/>
    </row>
    <row r="10" spans="1:51" s="413" customFormat="1" ht="9" customHeight="1">
      <c r="A10" s="492" t="s">
        <v>529</v>
      </c>
      <c r="B10" s="415">
        <v>875.38827000000003</v>
      </c>
      <c r="C10" s="415">
        <v>1050.5785100000001</v>
      </c>
      <c r="D10" s="415">
        <v>1925.96678</v>
      </c>
      <c r="E10" s="415"/>
      <c r="F10" s="415">
        <v>13022.47314</v>
      </c>
      <c r="G10" s="415">
        <v>399.96460000000002</v>
      </c>
      <c r="H10" s="415">
        <v>13422.437739999999</v>
      </c>
      <c r="I10" s="415"/>
      <c r="J10" s="415">
        <v>1668.0878399999999</v>
      </c>
      <c r="K10" s="415">
        <v>154.73627999999999</v>
      </c>
      <c r="L10" s="415">
        <v>1822.8241200000002</v>
      </c>
      <c r="M10" s="492" t="s">
        <v>529</v>
      </c>
      <c r="N10" s="415">
        <v>3036.5683599999998</v>
      </c>
      <c r="O10" s="415">
        <v>0</v>
      </c>
      <c r="P10" s="415">
        <v>3036.5683599999998</v>
      </c>
      <c r="Q10" s="415"/>
      <c r="R10" s="415">
        <v>1247.9982500000001</v>
      </c>
      <c r="S10" s="415">
        <v>173.1952</v>
      </c>
      <c r="T10" s="415">
        <v>1421.19345</v>
      </c>
      <c r="U10" s="415"/>
      <c r="V10" s="415">
        <v>5005.2239300000001</v>
      </c>
      <c r="W10" s="415">
        <v>750.2234400000001</v>
      </c>
      <c r="X10" s="415">
        <v>5755.4473699999999</v>
      </c>
      <c r="Y10" s="492" t="s">
        <v>529</v>
      </c>
      <c r="Z10" s="415">
        <v>505.09212000000002</v>
      </c>
      <c r="AA10" s="415">
        <v>185.16033999999999</v>
      </c>
      <c r="AB10" s="415">
        <v>690.25245999999993</v>
      </c>
      <c r="AC10" s="415"/>
      <c r="AD10" s="415">
        <v>2247.95631</v>
      </c>
      <c r="AE10" s="415">
        <v>2.9531000000000001</v>
      </c>
      <c r="AF10" s="415">
        <v>2250.9094100000002</v>
      </c>
      <c r="AG10" s="415"/>
      <c r="AH10" s="415">
        <v>618.86075000000005</v>
      </c>
      <c r="AI10" s="415">
        <v>261.28104000000002</v>
      </c>
      <c r="AJ10" s="415">
        <v>880.14179000000001</v>
      </c>
      <c r="AK10" s="492" t="s">
        <v>529</v>
      </c>
      <c r="AL10" s="415">
        <v>569.41336000000001</v>
      </c>
      <c r="AM10" s="415">
        <v>0</v>
      </c>
      <c r="AN10" s="415">
        <v>569.41336000000001</v>
      </c>
      <c r="AO10" s="415"/>
      <c r="AP10" s="415">
        <v>28797.062330000001</v>
      </c>
      <c r="AQ10" s="415">
        <v>2978.0925100000004</v>
      </c>
      <c r="AR10" s="415">
        <v>31775.154839999999</v>
      </c>
      <c r="AS10" s="491"/>
    </row>
    <row r="11" spans="1:51" s="413" customFormat="1" ht="9" customHeight="1">
      <c r="A11" s="417" t="s">
        <v>530</v>
      </c>
      <c r="B11" s="415">
        <v>1726.1654199999998</v>
      </c>
      <c r="C11" s="415">
        <v>0</v>
      </c>
      <c r="D11" s="415">
        <v>1726.1654199999998</v>
      </c>
      <c r="E11" s="415"/>
      <c r="F11" s="415">
        <v>0</v>
      </c>
      <c r="G11" s="415">
        <v>0</v>
      </c>
      <c r="H11" s="415">
        <v>0</v>
      </c>
      <c r="I11" s="415"/>
      <c r="J11" s="415">
        <v>277.46483000000001</v>
      </c>
      <c r="K11" s="415">
        <v>2.9673799999999999</v>
      </c>
      <c r="L11" s="415">
        <v>280.43221</v>
      </c>
      <c r="M11" s="417" t="s">
        <v>530</v>
      </c>
      <c r="N11" s="415">
        <v>0</v>
      </c>
      <c r="O11" s="415">
        <v>0</v>
      </c>
      <c r="P11" s="415">
        <v>0</v>
      </c>
      <c r="Q11" s="415"/>
      <c r="R11" s="415">
        <v>0</v>
      </c>
      <c r="S11" s="415">
        <v>0</v>
      </c>
      <c r="T11" s="415">
        <v>0</v>
      </c>
      <c r="U11" s="415"/>
      <c r="V11" s="415">
        <v>0</v>
      </c>
      <c r="W11" s="415">
        <v>0</v>
      </c>
      <c r="X11" s="415">
        <v>0</v>
      </c>
      <c r="Y11" s="417" t="s">
        <v>530</v>
      </c>
      <c r="Z11" s="415">
        <v>0</v>
      </c>
      <c r="AA11" s="415">
        <v>0</v>
      </c>
      <c r="AB11" s="415">
        <v>0</v>
      </c>
      <c r="AC11" s="415"/>
      <c r="AD11" s="415">
        <v>0</v>
      </c>
      <c r="AE11" s="415">
        <v>0</v>
      </c>
      <c r="AF11" s="415">
        <v>0</v>
      </c>
      <c r="AG11" s="415"/>
      <c r="AH11" s="415">
        <v>0</v>
      </c>
      <c r="AI11" s="415">
        <v>0</v>
      </c>
      <c r="AJ11" s="415">
        <v>0</v>
      </c>
      <c r="AK11" s="417" t="s">
        <v>530</v>
      </c>
      <c r="AL11" s="415">
        <v>0</v>
      </c>
      <c r="AM11" s="415">
        <v>0</v>
      </c>
      <c r="AN11" s="415">
        <v>0</v>
      </c>
      <c r="AO11" s="415"/>
      <c r="AP11" s="415">
        <v>2003.6302499999997</v>
      </c>
      <c r="AQ11" s="415">
        <v>2.9673799999999999</v>
      </c>
      <c r="AR11" s="415">
        <v>2006.5976299999998</v>
      </c>
      <c r="AS11" s="491"/>
    </row>
    <row r="12" spans="1:51" s="413" customFormat="1" ht="9" customHeight="1">
      <c r="A12" s="417" t="s">
        <v>531</v>
      </c>
      <c r="B12" s="415">
        <v>4508.0726699999996</v>
      </c>
      <c r="C12" s="415">
        <v>0</v>
      </c>
      <c r="D12" s="415">
        <v>4508.0726699999996</v>
      </c>
      <c r="E12" s="415"/>
      <c r="F12" s="415">
        <v>8173.0678200000002</v>
      </c>
      <c r="G12" s="415">
        <v>8.2900000000000001E-2</v>
      </c>
      <c r="H12" s="415">
        <v>8173.1507199999996</v>
      </c>
      <c r="I12" s="415"/>
      <c r="J12" s="415">
        <v>1987.3232600000001</v>
      </c>
      <c r="K12" s="415">
        <v>0</v>
      </c>
      <c r="L12" s="415">
        <v>1987.3232600000001</v>
      </c>
      <c r="M12" s="417" t="s">
        <v>531</v>
      </c>
      <c r="N12" s="415">
        <v>871.73843000000011</v>
      </c>
      <c r="O12" s="415">
        <v>0</v>
      </c>
      <c r="P12" s="415">
        <v>871.73843000000011</v>
      </c>
      <c r="Q12" s="415"/>
      <c r="R12" s="415">
        <v>161.20057</v>
      </c>
      <c r="S12" s="415">
        <v>0</v>
      </c>
      <c r="T12" s="415">
        <v>161.20057</v>
      </c>
      <c r="U12" s="415"/>
      <c r="V12" s="415">
        <v>0</v>
      </c>
      <c r="W12" s="415">
        <v>0</v>
      </c>
      <c r="X12" s="415">
        <v>0</v>
      </c>
      <c r="Y12" s="417" t="s">
        <v>531</v>
      </c>
      <c r="Z12" s="415">
        <v>0</v>
      </c>
      <c r="AA12" s="415">
        <v>0</v>
      </c>
      <c r="AB12" s="415">
        <v>0</v>
      </c>
      <c r="AC12" s="415"/>
      <c r="AD12" s="415">
        <v>225.02984000000001</v>
      </c>
      <c r="AE12" s="415">
        <v>0</v>
      </c>
      <c r="AF12" s="415">
        <v>225.02984000000001</v>
      </c>
      <c r="AG12" s="415"/>
      <c r="AH12" s="415">
        <v>114.63713</v>
      </c>
      <c r="AI12" s="415">
        <v>16.759990000000002</v>
      </c>
      <c r="AJ12" s="415">
        <v>131.39712</v>
      </c>
      <c r="AK12" s="417" t="s">
        <v>531</v>
      </c>
      <c r="AL12" s="415">
        <v>13.452</v>
      </c>
      <c r="AM12" s="415">
        <v>0</v>
      </c>
      <c r="AN12" s="415">
        <v>13.452</v>
      </c>
      <c r="AO12" s="415"/>
      <c r="AP12" s="415">
        <v>16054.521719999997</v>
      </c>
      <c r="AQ12" s="415">
        <v>16.842890000000001</v>
      </c>
      <c r="AR12" s="415">
        <v>16071.364609999999</v>
      </c>
      <c r="AS12" s="491"/>
    </row>
    <row r="13" spans="1:51" s="413" customFormat="1" ht="9" customHeight="1">
      <c r="A13" s="417" t="s">
        <v>532</v>
      </c>
      <c r="B13" s="415">
        <v>289202.92706999998</v>
      </c>
      <c r="C13" s="415">
        <v>11.931760000000001</v>
      </c>
      <c r="D13" s="415">
        <v>289214.85882999998</v>
      </c>
      <c r="E13" s="415"/>
      <c r="F13" s="415">
        <v>595757.99179</v>
      </c>
      <c r="G13" s="415">
        <v>0</v>
      </c>
      <c r="H13" s="415">
        <v>595757.99179</v>
      </c>
      <c r="I13" s="415"/>
      <c r="J13" s="415">
        <v>222872.74627</v>
      </c>
      <c r="K13" s="415">
        <v>4.2399899999999997</v>
      </c>
      <c r="L13" s="415">
        <v>222876.98625999998</v>
      </c>
      <c r="M13" s="417" t="s">
        <v>532</v>
      </c>
      <c r="N13" s="415">
        <v>187345.14009</v>
      </c>
      <c r="O13" s="415">
        <v>2.3355199999999998</v>
      </c>
      <c r="P13" s="415">
        <v>187347.47561000002</v>
      </c>
      <c r="Q13" s="415"/>
      <c r="R13" s="415">
        <v>42008.081020000005</v>
      </c>
      <c r="S13" s="415">
        <v>0</v>
      </c>
      <c r="T13" s="415">
        <v>42008.081020000005</v>
      </c>
      <c r="U13" s="415"/>
      <c r="V13" s="415">
        <v>203251.33074999999</v>
      </c>
      <c r="W13" s="415">
        <v>0</v>
      </c>
      <c r="X13" s="415">
        <v>203251.33074999999</v>
      </c>
      <c r="Y13" s="417" t="s">
        <v>532</v>
      </c>
      <c r="Z13" s="415">
        <v>88270.58226000001</v>
      </c>
      <c r="AA13" s="415">
        <v>17208.67409</v>
      </c>
      <c r="AB13" s="415">
        <v>105479.25635</v>
      </c>
      <c r="AC13" s="415"/>
      <c r="AD13" s="415">
        <v>56640.7094</v>
      </c>
      <c r="AE13" s="415">
        <v>167.06733000000003</v>
      </c>
      <c r="AF13" s="415">
        <v>56807.776729999998</v>
      </c>
      <c r="AG13" s="415"/>
      <c r="AH13" s="415">
        <v>34025.639360000001</v>
      </c>
      <c r="AI13" s="415">
        <v>13.63775</v>
      </c>
      <c r="AJ13" s="415">
        <v>34039.277110000003</v>
      </c>
      <c r="AK13" s="417" t="s">
        <v>532</v>
      </c>
      <c r="AL13" s="415">
        <v>39231.802670000005</v>
      </c>
      <c r="AM13" s="415">
        <v>0</v>
      </c>
      <c r="AN13" s="415">
        <v>39231.802670000005</v>
      </c>
      <c r="AO13" s="415"/>
      <c r="AP13" s="415">
        <v>1758606.9506799998</v>
      </c>
      <c r="AQ13" s="415">
        <v>17407.886440000002</v>
      </c>
      <c r="AR13" s="415">
        <v>1776014.8371199998</v>
      </c>
      <c r="AS13" s="491"/>
    </row>
    <row r="14" spans="1:51" s="413" customFormat="1" ht="9" customHeight="1">
      <c r="A14" s="417" t="s">
        <v>533</v>
      </c>
      <c r="B14" s="415">
        <v>0</v>
      </c>
      <c r="C14" s="415">
        <v>0</v>
      </c>
      <c r="D14" s="415">
        <v>0</v>
      </c>
      <c r="E14" s="415"/>
      <c r="F14" s="415">
        <v>0</v>
      </c>
      <c r="G14" s="415">
        <v>0</v>
      </c>
      <c r="H14" s="415">
        <v>0</v>
      </c>
      <c r="I14" s="415"/>
      <c r="J14" s="415">
        <v>0</v>
      </c>
      <c r="K14" s="415">
        <v>0</v>
      </c>
      <c r="L14" s="415">
        <v>0</v>
      </c>
      <c r="M14" s="417" t="s">
        <v>533</v>
      </c>
      <c r="N14" s="415">
        <v>0</v>
      </c>
      <c r="O14" s="415">
        <v>0</v>
      </c>
      <c r="P14" s="415">
        <v>0</v>
      </c>
      <c r="Q14" s="415"/>
      <c r="R14" s="415">
        <v>0</v>
      </c>
      <c r="S14" s="415">
        <v>0</v>
      </c>
      <c r="T14" s="415">
        <v>0</v>
      </c>
      <c r="U14" s="415"/>
      <c r="V14" s="415">
        <v>0</v>
      </c>
      <c r="W14" s="415">
        <v>0</v>
      </c>
      <c r="X14" s="415">
        <v>0</v>
      </c>
      <c r="Y14" s="417" t="s">
        <v>533</v>
      </c>
      <c r="Z14" s="415">
        <v>0</v>
      </c>
      <c r="AA14" s="415">
        <v>0</v>
      </c>
      <c r="AB14" s="415">
        <v>0</v>
      </c>
      <c r="AC14" s="415"/>
      <c r="AD14" s="415">
        <v>0</v>
      </c>
      <c r="AE14" s="415">
        <v>0</v>
      </c>
      <c r="AF14" s="415">
        <v>0</v>
      </c>
      <c r="AG14" s="415"/>
      <c r="AH14" s="415">
        <v>0</v>
      </c>
      <c r="AI14" s="415">
        <v>0</v>
      </c>
      <c r="AJ14" s="415">
        <v>0</v>
      </c>
      <c r="AK14" s="417" t="s">
        <v>533</v>
      </c>
      <c r="AL14" s="415">
        <v>0</v>
      </c>
      <c r="AM14" s="415">
        <v>0</v>
      </c>
      <c r="AN14" s="415">
        <v>0</v>
      </c>
      <c r="AO14" s="415"/>
      <c r="AP14" s="415">
        <v>0</v>
      </c>
      <c r="AQ14" s="415">
        <v>0</v>
      </c>
      <c r="AR14" s="415">
        <v>0</v>
      </c>
      <c r="AS14" s="491"/>
    </row>
    <row r="15" spans="1:51" s="413" customFormat="1" ht="9" customHeight="1">
      <c r="A15" s="417" t="s">
        <v>534</v>
      </c>
      <c r="B15" s="415">
        <v>0</v>
      </c>
      <c r="C15" s="415">
        <v>0</v>
      </c>
      <c r="D15" s="415">
        <v>0</v>
      </c>
      <c r="E15" s="415"/>
      <c r="F15" s="415">
        <v>699.41780000000006</v>
      </c>
      <c r="G15" s="415">
        <v>0</v>
      </c>
      <c r="H15" s="415">
        <v>699.41780000000006</v>
      </c>
      <c r="I15" s="415"/>
      <c r="J15" s="415">
        <v>0</v>
      </c>
      <c r="K15" s="415">
        <v>0</v>
      </c>
      <c r="L15" s="415">
        <v>0</v>
      </c>
      <c r="M15" s="417" t="s">
        <v>534</v>
      </c>
      <c r="N15" s="415">
        <v>0</v>
      </c>
      <c r="O15" s="415">
        <v>0</v>
      </c>
      <c r="P15" s="415">
        <v>0</v>
      </c>
      <c r="Q15" s="415"/>
      <c r="R15" s="415">
        <v>0</v>
      </c>
      <c r="S15" s="415">
        <v>0</v>
      </c>
      <c r="T15" s="415">
        <v>0</v>
      </c>
      <c r="U15" s="415"/>
      <c r="V15" s="415">
        <v>0</v>
      </c>
      <c r="W15" s="415">
        <v>0</v>
      </c>
      <c r="X15" s="415">
        <v>0</v>
      </c>
      <c r="Y15" s="417" t="s">
        <v>534</v>
      </c>
      <c r="Z15" s="415">
        <v>0</v>
      </c>
      <c r="AA15" s="415">
        <v>0</v>
      </c>
      <c r="AB15" s="415">
        <v>0</v>
      </c>
      <c r="AC15" s="415"/>
      <c r="AD15" s="415">
        <v>0</v>
      </c>
      <c r="AE15" s="415">
        <v>0</v>
      </c>
      <c r="AF15" s="415">
        <v>0</v>
      </c>
      <c r="AG15" s="415"/>
      <c r="AH15" s="415">
        <v>0</v>
      </c>
      <c r="AI15" s="415">
        <v>0</v>
      </c>
      <c r="AJ15" s="415">
        <v>0</v>
      </c>
      <c r="AK15" s="417" t="s">
        <v>534</v>
      </c>
      <c r="AL15" s="415">
        <v>0</v>
      </c>
      <c r="AM15" s="415">
        <v>0</v>
      </c>
      <c r="AN15" s="415">
        <v>0</v>
      </c>
      <c r="AO15" s="415"/>
      <c r="AP15" s="415">
        <v>699.41780000000006</v>
      </c>
      <c r="AQ15" s="415">
        <v>0</v>
      </c>
      <c r="AR15" s="415">
        <v>699.41780000000006</v>
      </c>
      <c r="AS15" s="491"/>
    </row>
    <row r="16" spans="1:51" s="413" customFormat="1" ht="9" customHeight="1">
      <c r="A16" s="417" t="s">
        <v>535</v>
      </c>
      <c r="B16" s="415">
        <v>0</v>
      </c>
      <c r="C16" s="415">
        <v>261.27656999999999</v>
      </c>
      <c r="D16" s="415">
        <v>261.27656999999999</v>
      </c>
      <c r="E16" s="415"/>
      <c r="F16" s="415">
        <v>0</v>
      </c>
      <c r="G16" s="415">
        <v>0</v>
      </c>
      <c r="H16" s="415">
        <v>0</v>
      </c>
      <c r="I16" s="415"/>
      <c r="J16" s="415">
        <v>96.001310000000004</v>
      </c>
      <c r="K16" s="415">
        <v>0</v>
      </c>
      <c r="L16" s="415">
        <v>96.001310000000004</v>
      </c>
      <c r="M16" s="417" t="s">
        <v>535</v>
      </c>
      <c r="N16" s="415">
        <v>32.69014</v>
      </c>
      <c r="O16" s="415">
        <v>0</v>
      </c>
      <c r="P16" s="415">
        <v>32.69014</v>
      </c>
      <c r="Q16" s="415"/>
      <c r="R16" s="415">
        <v>0</v>
      </c>
      <c r="S16" s="415">
        <v>3638.0974100000003</v>
      </c>
      <c r="T16" s="415">
        <v>3638.0974100000003</v>
      </c>
      <c r="U16" s="415"/>
      <c r="V16" s="415">
        <v>604.67687999999998</v>
      </c>
      <c r="W16" s="415">
        <v>0</v>
      </c>
      <c r="X16" s="415">
        <v>604.67687999999998</v>
      </c>
      <c r="Y16" s="417" t="s">
        <v>535</v>
      </c>
      <c r="Z16" s="415">
        <v>9239.2257100000006</v>
      </c>
      <c r="AA16" s="415">
        <v>3.5600000000000002E-3</v>
      </c>
      <c r="AB16" s="415">
        <v>9239.2292699999998</v>
      </c>
      <c r="AC16" s="415"/>
      <c r="AD16" s="415">
        <v>-5.0000000000000002E-5</v>
      </c>
      <c r="AE16" s="415">
        <v>222.41373999999999</v>
      </c>
      <c r="AF16" s="415">
        <v>222.41369</v>
      </c>
      <c r="AG16" s="415"/>
      <c r="AH16" s="415">
        <v>0</v>
      </c>
      <c r="AI16" s="415">
        <v>290.55281000000002</v>
      </c>
      <c r="AJ16" s="415">
        <v>290.55281000000002</v>
      </c>
      <c r="AK16" s="417" t="s">
        <v>535</v>
      </c>
      <c r="AL16" s="415">
        <v>0</v>
      </c>
      <c r="AM16" s="415">
        <v>0</v>
      </c>
      <c r="AN16" s="415">
        <v>0</v>
      </c>
      <c r="AO16" s="415"/>
      <c r="AP16" s="415">
        <v>9972.5939899999994</v>
      </c>
      <c r="AQ16" s="415">
        <v>4412.3440900000005</v>
      </c>
      <c r="AR16" s="415">
        <v>14384.938079999998</v>
      </c>
      <c r="AS16" s="491"/>
    </row>
    <row r="17" spans="1:45" s="413" customFormat="1" ht="9" customHeight="1">
      <c r="A17" s="417" t="s">
        <v>536</v>
      </c>
      <c r="B17" s="415">
        <v>0</v>
      </c>
      <c r="C17" s="415">
        <v>0</v>
      </c>
      <c r="D17" s="415">
        <v>0</v>
      </c>
      <c r="E17" s="415"/>
      <c r="F17" s="415">
        <v>0</v>
      </c>
      <c r="G17" s="415">
        <v>0</v>
      </c>
      <c r="H17" s="415">
        <v>0</v>
      </c>
      <c r="I17" s="415"/>
      <c r="J17" s="415">
        <v>0</v>
      </c>
      <c r="K17" s="415">
        <v>0</v>
      </c>
      <c r="L17" s="415">
        <v>0</v>
      </c>
      <c r="M17" s="417" t="s">
        <v>536</v>
      </c>
      <c r="N17" s="415">
        <v>0</v>
      </c>
      <c r="O17" s="415">
        <v>0</v>
      </c>
      <c r="P17" s="415">
        <v>0</v>
      </c>
      <c r="Q17" s="415"/>
      <c r="R17" s="415">
        <v>0</v>
      </c>
      <c r="S17" s="415">
        <v>0</v>
      </c>
      <c r="T17" s="415">
        <v>0</v>
      </c>
      <c r="U17" s="415"/>
      <c r="V17" s="415">
        <v>0</v>
      </c>
      <c r="W17" s="415">
        <v>0</v>
      </c>
      <c r="X17" s="415">
        <v>0</v>
      </c>
      <c r="Y17" s="417" t="s">
        <v>536</v>
      </c>
      <c r="Z17" s="415">
        <v>0</v>
      </c>
      <c r="AA17" s="415">
        <v>0</v>
      </c>
      <c r="AB17" s="415">
        <v>0</v>
      </c>
      <c r="AC17" s="415"/>
      <c r="AD17" s="415">
        <v>0</v>
      </c>
      <c r="AE17" s="415">
        <v>0</v>
      </c>
      <c r="AF17" s="415">
        <v>0</v>
      </c>
      <c r="AG17" s="415"/>
      <c r="AH17" s="415">
        <v>0</v>
      </c>
      <c r="AI17" s="415">
        <v>0</v>
      </c>
      <c r="AJ17" s="415">
        <v>0</v>
      </c>
      <c r="AK17" s="417" t="s">
        <v>536</v>
      </c>
      <c r="AL17" s="415">
        <v>0</v>
      </c>
      <c r="AM17" s="415">
        <v>0</v>
      </c>
      <c r="AN17" s="415">
        <v>0</v>
      </c>
      <c r="AO17" s="415"/>
      <c r="AP17" s="415">
        <v>0</v>
      </c>
      <c r="AQ17" s="415">
        <v>0</v>
      </c>
      <c r="AR17" s="415">
        <v>0</v>
      </c>
      <c r="AS17" s="491"/>
    </row>
    <row r="18" spans="1:45" s="413" customFormat="1" ht="9" customHeight="1">
      <c r="A18" s="417" t="s">
        <v>455</v>
      </c>
      <c r="B18" s="415">
        <v>0</v>
      </c>
      <c r="C18" s="415">
        <v>0</v>
      </c>
      <c r="D18" s="415">
        <v>0</v>
      </c>
      <c r="E18" s="415"/>
      <c r="F18" s="415">
        <v>0</v>
      </c>
      <c r="G18" s="415">
        <v>0</v>
      </c>
      <c r="H18" s="415">
        <v>0</v>
      </c>
      <c r="I18" s="415"/>
      <c r="J18" s="415">
        <v>0</v>
      </c>
      <c r="K18" s="415">
        <v>0</v>
      </c>
      <c r="L18" s="415">
        <v>0</v>
      </c>
      <c r="M18" s="417" t="s">
        <v>455</v>
      </c>
      <c r="N18" s="415">
        <v>0</v>
      </c>
      <c r="O18" s="415">
        <v>0</v>
      </c>
      <c r="P18" s="415">
        <v>0</v>
      </c>
      <c r="Q18" s="415"/>
      <c r="R18" s="415">
        <v>0</v>
      </c>
      <c r="S18" s="415">
        <v>4846.7548799999995</v>
      </c>
      <c r="T18" s="415">
        <v>4846.7548799999995</v>
      </c>
      <c r="U18" s="415"/>
      <c r="V18" s="415">
        <v>0</v>
      </c>
      <c r="W18" s="415">
        <v>0</v>
      </c>
      <c r="X18" s="415">
        <v>0</v>
      </c>
      <c r="Y18" s="417" t="s">
        <v>455</v>
      </c>
      <c r="Z18" s="415">
        <v>0</v>
      </c>
      <c r="AA18" s="415">
        <v>0.16331999999999999</v>
      </c>
      <c r="AB18" s="415">
        <v>0.16331999999999999</v>
      </c>
      <c r="AC18" s="415"/>
      <c r="AD18" s="415">
        <v>0</v>
      </c>
      <c r="AE18" s="415">
        <v>0</v>
      </c>
      <c r="AF18" s="415">
        <v>0</v>
      </c>
      <c r="AG18" s="415"/>
      <c r="AH18" s="415">
        <v>0</v>
      </c>
      <c r="AI18" s="415">
        <v>0</v>
      </c>
      <c r="AJ18" s="415">
        <v>0</v>
      </c>
      <c r="AK18" s="417" t="s">
        <v>455</v>
      </c>
      <c r="AL18" s="415">
        <v>0</v>
      </c>
      <c r="AM18" s="415">
        <v>0</v>
      </c>
      <c r="AN18" s="415">
        <v>0</v>
      </c>
      <c r="AO18" s="415"/>
      <c r="AP18" s="415">
        <v>0</v>
      </c>
      <c r="AQ18" s="415">
        <v>4846.9181999999992</v>
      </c>
      <c r="AR18" s="415">
        <v>4846.9181999999992</v>
      </c>
      <c r="AS18" s="491"/>
    </row>
    <row r="19" spans="1:45" s="413" customFormat="1" ht="5.0999999999999996" customHeight="1">
      <c r="A19" s="417"/>
      <c r="B19" s="415"/>
      <c r="C19" s="415"/>
      <c r="D19" s="415"/>
      <c r="E19" s="415"/>
      <c r="F19" s="415"/>
      <c r="G19" s="415"/>
      <c r="H19" s="415"/>
      <c r="I19" s="415"/>
      <c r="J19" s="415"/>
      <c r="K19" s="415"/>
      <c r="L19" s="415"/>
      <c r="M19" s="417"/>
      <c r="N19" s="415"/>
      <c r="O19" s="415"/>
      <c r="P19" s="415"/>
      <c r="Q19" s="415"/>
      <c r="R19" s="415"/>
      <c r="S19" s="415"/>
      <c r="T19" s="415"/>
      <c r="U19" s="415"/>
      <c r="V19" s="415">
        <v>0</v>
      </c>
      <c r="W19" s="415">
        <v>0</v>
      </c>
      <c r="X19" s="415">
        <v>0</v>
      </c>
      <c r="Y19" s="417"/>
      <c r="Z19" s="415"/>
      <c r="AA19" s="415"/>
      <c r="AB19" s="415"/>
      <c r="AC19" s="415"/>
      <c r="AD19" s="415"/>
      <c r="AE19" s="415"/>
      <c r="AF19" s="415"/>
      <c r="AG19" s="415"/>
      <c r="AH19" s="415">
        <v>0</v>
      </c>
      <c r="AI19" s="415">
        <v>0</v>
      </c>
      <c r="AJ19" s="415">
        <v>0</v>
      </c>
      <c r="AK19" s="417"/>
      <c r="AL19" s="415">
        <v>0</v>
      </c>
      <c r="AM19" s="415">
        <v>0</v>
      </c>
      <c r="AN19" s="415">
        <v>0</v>
      </c>
      <c r="AO19" s="415"/>
      <c r="AP19" s="415"/>
      <c r="AQ19" s="415"/>
      <c r="AR19" s="415"/>
      <c r="AS19" s="491"/>
    </row>
    <row r="20" spans="1:45" s="25" customFormat="1" ht="9.75" customHeight="1">
      <c r="A20" s="411" t="s">
        <v>537</v>
      </c>
      <c r="B20" s="412">
        <v>54406.186740000005</v>
      </c>
      <c r="C20" s="412">
        <v>485.40320000000003</v>
      </c>
      <c r="D20" s="412">
        <v>54891.589939999998</v>
      </c>
      <c r="E20" s="412"/>
      <c r="F20" s="412">
        <v>122868.17431</v>
      </c>
      <c r="G20" s="412">
        <v>2063.8813100000002</v>
      </c>
      <c r="H20" s="412">
        <v>124932.05562</v>
      </c>
      <c r="I20" s="412"/>
      <c r="J20" s="412">
        <v>58444.040580000001</v>
      </c>
      <c r="K20" s="412">
        <v>19.479939999999999</v>
      </c>
      <c r="L20" s="412">
        <v>58463.520520000005</v>
      </c>
      <c r="M20" s="411" t="s">
        <v>537</v>
      </c>
      <c r="N20" s="412">
        <v>43018.22954</v>
      </c>
      <c r="O20" s="412">
        <v>0.92386000000000001</v>
      </c>
      <c r="P20" s="412">
        <v>43019.153399999996</v>
      </c>
      <c r="Q20" s="412"/>
      <c r="R20" s="412">
        <v>11228.68706</v>
      </c>
      <c r="S20" s="412">
        <v>4663.9688200000001</v>
      </c>
      <c r="T20" s="412">
        <v>15892.65588</v>
      </c>
      <c r="U20" s="412"/>
      <c r="V20" s="412">
        <v>49106.502670000002</v>
      </c>
      <c r="W20" s="412">
        <v>649.04568000000006</v>
      </c>
      <c r="X20" s="412">
        <v>49755.548350000005</v>
      </c>
      <c r="Y20" s="411" t="s">
        <v>537</v>
      </c>
      <c r="Z20" s="412">
        <v>26134.989899999997</v>
      </c>
      <c r="AA20" s="412">
        <v>7374.2626700000001</v>
      </c>
      <c r="AB20" s="412">
        <v>33509.252569999997</v>
      </c>
      <c r="AC20" s="412"/>
      <c r="AD20" s="412">
        <v>22275.479489999998</v>
      </c>
      <c r="AE20" s="412">
        <v>48.257289999999998</v>
      </c>
      <c r="AF20" s="412">
        <v>22323.736780000003</v>
      </c>
      <c r="AG20" s="412"/>
      <c r="AH20" s="412">
        <v>15344.38442</v>
      </c>
      <c r="AI20" s="412">
        <v>138.03383000000002</v>
      </c>
      <c r="AJ20" s="412">
        <v>15482.418250000001</v>
      </c>
      <c r="AK20" s="411" t="s">
        <v>537</v>
      </c>
      <c r="AL20" s="412">
        <v>8185.6751199999999</v>
      </c>
      <c r="AM20" s="412">
        <v>0</v>
      </c>
      <c r="AN20" s="412">
        <v>8185.6751199999999</v>
      </c>
      <c r="AO20" s="412"/>
      <c r="AP20" s="412">
        <v>411012.34983000008</v>
      </c>
      <c r="AQ20" s="412">
        <v>15443.256600000001</v>
      </c>
      <c r="AR20" s="412">
        <v>426455.60642999993</v>
      </c>
    </row>
    <row r="21" spans="1:45" s="413" customFormat="1" ht="9" customHeight="1">
      <c r="A21" s="417" t="s">
        <v>538</v>
      </c>
      <c r="B21" s="415">
        <v>36930.023799999995</v>
      </c>
      <c r="C21" s="415">
        <v>365.32641000000001</v>
      </c>
      <c r="D21" s="415">
        <v>37295.350210000004</v>
      </c>
      <c r="E21" s="415"/>
      <c r="F21" s="415">
        <v>81547.062959999996</v>
      </c>
      <c r="G21" s="415">
        <v>618.98268000000007</v>
      </c>
      <c r="H21" s="415">
        <v>82166.045639999997</v>
      </c>
      <c r="I21" s="415"/>
      <c r="J21" s="415">
        <v>39077.890890000002</v>
      </c>
      <c r="K21" s="415">
        <v>19.479939999999999</v>
      </c>
      <c r="L21" s="415">
        <v>39097.37083</v>
      </c>
      <c r="M21" s="417" t="s">
        <v>538</v>
      </c>
      <c r="N21" s="415">
        <v>19751.503059999999</v>
      </c>
      <c r="O21" s="415">
        <v>0</v>
      </c>
      <c r="P21" s="415">
        <v>19751.503059999999</v>
      </c>
      <c r="Q21" s="415"/>
      <c r="R21" s="415">
        <v>9795.6001500000002</v>
      </c>
      <c r="S21" s="415">
        <v>412.93894</v>
      </c>
      <c r="T21" s="415">
        <v>10208.53909</v>
      </c>
      <c r="U21" s="415"/>
      <c r="V21" s="415">
        <v>28738.77578</v>
      </c>
      <c r="W21" s="415">
        <v>520.29386</v>
      </c>
      <c r="X21" s="415">
        <v>29259.069640000002</v>
      </c>
      <c r="Y21" s="417" t="s">
        <v>538</v>
      </c>
      <c r="Z21" s="415">
        <v>0</v>
      </c>
      <c r="AA21" s="415">
        <v>0</v>
      </c>
      <c r="AB21" s="415">
        <v>0</v>
      </c>
      <c r="AC21" s="415"/>
      <c r="AD21" s="415">
        <v>18732.68489</v>
      </c>
      <c r="AE21" s="415">
        <v>1.5465799999999998</v>
      </c>
      <c r="AF21" s="415">
        <v>18734.231469999999</v>
      </c>
      <c r="AG21" s="415"/>
      <c r="AH21" s="415">
        <v>11126.56366</v>
      </c>
      <c r="AI21" s="415">
        <v>104.89936</v>
      </c>
      <c r="AJ21" s="415">
        <v>11231.463019999999</v>
      </c>
      <c r="AK21" s="417" t="s">
        <v>538</v>
      </c>
      <c r="AL21" s="415">
        <v>147.08072000000001</v>
      </c>
      <c r="AM21" s="415">
        <v>0</v>
      </c>
      <c r="AN21" s="415">
        <v>147.08072000000001</v>
      </c>
      <c r="AO21" s="415"/>
      <c r="AP21" s="415">
        <v>245847.18590999997</v>
      </c>
      <c r="AQ21" s="415">
        <v>2043.4677700000002</v>
      </c>
      <c r="AR21" s="415">
        <v>247890.65367999999</v>
      </c>
      <c r="AS21" s="491"/>
    </row>
    <row r="22" spans="1:45" s="413" customFormat="1" ht="9" customHeight="1">
      <c r="A22" s="417" t="s">
        <v>539</v>
      </c>
      <c r="B22" s="415">
        <v>0</v>
      </c>
      <c r="C22" s="415">
        <v>0</v>
      </c>
      <c r="D22" s="415">
        <v>0</v>
      </c>
      <c r="E22" s="415"/>
      <c r="F22" s="415">
        <v>0</v>
      </c>
      <c r="G22" s="415">
        <v>0</v>
      </c>
      <c r="H22" s="415">
        <v>0</v>
      </c>
      <c r="I22" s="415"/>
      <c r="J22" s="415">
        <v>1274.0156600000003</v>
      </c>
      <c r="K22" s="415">
        <v>0</v>
      </c>
      <c r="L22" s="415">
        <v>1274.0156600000003</v>
      </c>
      <c r="M22" s="417" t="s">
        <v>539</v>
      </c>
      <c r="N22" s="415">
        <v>168.88889</v>
      </c>
      <c r="O22" s="415">
        <v>0</v>
      </c>
      <c r="P22" s="415">
        <v>168.88889</v>
      </c>
      <c r="Q22" s="415"/>
      <c r="R22" s="415">
        <v>0</v>
      </c>
      <c r="S22" s="415">
        <v>0</v>
      </c>
      <c r="T22" s="415">
        <v>0</v>
      </c>
      <c r="U22" s="415"/>
      <c r="V22" s="415">
        <v>0</v>
      </c>
      <c r="W22" s="415">
        <v>0</v>
      </c>
      <c r="X22" s="415">
        <v>0</v>
      </c>
      <c r="Y22" s="417" t="s">
        <v>539</v>
      </c>
      <c r="Z22" s="415">
        <v>0</v>
      </c>
      <c r="AA22" s="415">
        <v>0</v>
      </c>
      <c r="AB22" s="415">
        <v>0</v>
      </c>
      <c r="AC22" s="415"/>
      <c r="AD22" s="415">
        <v>0</v>
      </c>
      <c r="AE22" s="415">
        <v>0</v>
      </c>
      <c r="AF22" s="415">
        <v>0</v>
      </c>
      <c r="AG22" s="415"/>
      <c r="AH22" s="415">
        <v>0</v>
      </c>
      <c r="AI22" s="415">
        <v>0</v>
      </c>
      <c r="AJ22" s="415">
        <v>0</v>
      </c>
      <c r="AK22" s="417" t="s">
        <v>539</v>
      </c>
      <c r="AL22" s="415">
        <v>0</v>
      </c>
      <c r="AM22" s="415">
        <v>0</v>
      </c>
      <c r="AN22" s="415">
        <v>0</v>
      </c>
      <c r="AO22" s="415"/>
      <c r="AP22" s="415">
        <v>1442.9045500000002</v>
      </c>
      <c r="AQ22" s="415">
        <v>0</v>
      </c>
      <c r="AR22" s="415">
        <v>1442.9045500000002</v>
      </c>
      <c r="AS22" s="491"/>
    </row>
    <row r="23" spans="1:45" s="413" customFormat="1" ht="9" customHeight="1">
      <c r="A23" s="417" t="s">
        <v>530</v>
      </c>
      <c r="B23" s="415">
        <v>0</v>
      </c>
      <c r="C23" s="415">
        <v>0</v>
      </c>
      <c r="D23" s="415">
        <v>0</v>
      </c>
      <c r="E23" s="415"/>
      <c r="F23" s="415">
        <v>0</v>
      </c>
      <c r="G23" s="415">
        <v>0</v>
      </c>
      <c r="H23" s="415">
        <v>0</v>
      </c>
      <c r="I23" s="415"/>
      <c r="J23" s="415">
        <v>40.3658</v>
      </c>
      <c r="K23" s="415">
        <v>0</v>
      </c>
      <c r="L23" s="415">
        <v>40.3658</v>
      </c>
      <c r="M23" s="417" t="s">
        <v>530</v>
      </c>
      <c r="N23" s="415">
        <v>0</v>
      </c>
      <c r="O23" s="415">
        <v>0</v>
      </c>
      <c r="P23" s="415">
        <v>0</v>
      </c>
      <c r="Q23" s="415"/>
      <c r="R23" s="415">
        <v>0</v>
      </c>
      <c r="S23" s="415">
        <v>0</v>
      </c>
      <c r="T23" s="415">
        <v>0</v>
      </c>
      <c r="U23" s="415"/>
      <c r="V23" s="415">
        <v>0</v>
      </c>
      <c r="W23" s="415">
        <v>0</v>
      </c>
      <c r="X23" s="415">
        <v>0</v>
      </c>
      <c r="Y23" s="417" t="s">
        <v>530</v>
      </c>
      <c r="Z23" s="415">
        <v>0</v>
      </c>
      <c r="AA23" s="415">
        <v>0</v>
      </c>
      <c r="AB23" s="415">
        <v>0</v>
      </c>
      <c r="AC23" s="415"/>
      <c r="AD23" s="415">
        <v>0</v>
      </c>
      <c r="AE23" s="415">
        <v>0</v>
      </c>
      <c r="AF23" s="415">
        <v>0</v>
      </c>
      <c r="AG23" s="415"/>
      <c r="AH23" s="415">
        <v>0</v>
      </c>
      <c r="AI23" s="415">
        <v>0</v>
      </c>
      <c r="AJ23" s="415">
        <v>0</v>
      </c>
      <c r="AK23" s="417" t="s">
        <v>530</v>
      </c>
      <c r="AL23" s="415">
        <v>0</v>
      </c>
      <c r="AM23" s="415">
        <v>0</v>
      </c>
      <c r="AN23" s="415">
        <v>0</v>
      </c>
      <c r="AO23" s="415"/>
      <c r="AP23" s="415">
        <v>40.3658</v>
      </c>
      <c r="AQ23" s="415">
        <v>0</v>
      </c>
      <c r="AR23" s="415">
        <v>40.3658</v>
      </c>
      <c r="AS23" s="491"/>
    </row>
    <row r="24" spans="1:45" s="413" customFormat="1" ht="9" customHeight="1">
      <c r="A24" s="417" t="s">
        <v>540</v>
      </c>
      <c r="B24" s="415">
        <v>10470.375880000001</v>
      </c>
      <c r="C24" s="415">
        <v>46.59599</v>
      </c>
      <c r="D24" s="415">
        <v>10516.971869999999</v>
      </c>
      <c r="E24" s="415"/>
      <c r="F24" s="415">
        <v>29953.027600000001</v>
      </c>
      <c r="G24" s="415">
        <v>1388.2494899999999</v>
      </c>
      <c r="H24" s="415">
        <v>31341.27709</v>
      </c>
      <c r="I24" s="415"/>
      <c r="J24" s="415">
        <v>11150.56223</v>
      </c>
      <c r="K24" s="415">
        <v>0</v>
      </c>
      <c r="L24" s="415">
        <v>11150.56223</v>
      </c>
      <c r="M24" s="417" t="s">
        <v>540</v>
      </c>
      <c r="N24" s="415">
        <v>7386.7964599999996</v>
      </c>
      <c r="O24" s="415">
        <v>0.92386000000000001</v>
      </c>
      <c r="P24" s="415">
        <v>7387.7203200000004</v>
      </c>
      <c r="Q24" s="415"/>
      <c r="R24" s="415">
        <v>1.9953099999999999</v>
      </c>
      <c r="S24" s="415">
        <v>0</v>
      </c>
      <c r="T24" s="415">
        <v>1.9953099999999999</v>
      </c>
      <c r="U24" s="415"/>
      <c r="V24" s="415">
        <v>1085.9178200000001</v>
      </c>
      <c r="W24" s="415">
        <v>33.404290000000003</v>
      </c>
      <c r="X24" s="415">
        <v>1119.3221100000001</v>
      </c>
      <c r="Y24" s="417" t="s">
        <v>540</v>
      </c>
      <c r="Z24" s="415">
        <v>25987.846289999998</v>
      </c>
      <c r="AA24" s="415">
        <v>7374.2626700000001</v>
      </c>
      <c r="AB24" s="415">
        <v>33362.108959999998</v>
      </c>
      <c r="AC24" s="415"/>
      <c r="AD24" s="415">
        <v>1563.66462</v>
      </c>
      <c r="AE24" s="415">
        <v>39.152879999999996</v>
      </c>
      <c r="AF24" s="415">
        <v>1602.8175000000001</v>
      </c>
      <c r="AG24" s="415"/>
      <c r="AH24" s="415">
        <v>416.76339000000002</v>
      </c>
      <c r="AI24" s="415">
        <v>0</v>
      </c>
      <c r="AJ24" s="415">
        <v>416.76339000000002</v>
      </c>
      <c r="AK24" s="417" t="s">
        <v>540</v>
      </c>
      <c r="AL24" s="415">
        <v>8031.9598800000003</v>
      </c>
      <c r="AM24" s="415">
        <v>0</v>
      </c>
      <c r="AN24" s="415">
        <v>8031.9598800000003</v>
      </c>
      <c r="AO24" s="415"/>
      <c r="AP24" s="415">
        <v>96048.909479999988</v>
      </c>
      <c r="AQ24" s="415">
        <v>8882.589179999999</v>
      </c>
      <c r="AR24" s="415">
        <v>104931.49865999998</v>
      </c>
      <c r="AS24" s="491"/>
    </row>
    <row r="25" spans="1:45" s="413" customFormat="1" ht="9" customHeight="1">
      <c r="A25" s="417" t="s">
        <v>541</v>
      </c>
      <c r="B25" s="415">
        <v>4882.8225000000002</v>
      </c>
      <c r="C25" s="415">
        <v>0</v>
      </c>
      <c r="D25" s="415">
        <v>4882.8225000000002</v>
      </c>
      <c r="E25" s="415"/>
      <c r="F25" s="415">
        <v>8999.23315</v>
      </c>
      <c r="G25" s="415">
        <v>0</v>
      </c>
      <c r="H25" s="415">
        <v>8999.23315</v>
      </c>
      <c r="I25" s="415"/>
      <c r="J25" s="415">
        <v>5215.0493799999995</v>
      </c>
      <c r="K25" s="415">
        <v>0</v>
      </c>
      <c r="L25" s="415">
        <v>5215.0493799999995</v>
      </c>
      <c r="M25" s="417" t="s">
        <v>541</v>
      </c>
      <c r="N25" s="415">
        <v>5448.8275000000003</v>
      </c>
      <c r="O25" s="415">
        <v>0</v>
      </c>
      <c r="P25" s="415">
        <v>5448.8275000000003</v>
      </c>
      <c r="Q25" s="415"/>
      <c r="R25" s="415">
        <v>0</v>
      </c>
      <c r="S25" s="415">
        <v>0</v>
      </c>
      <c r="T25" s="415">
        <v>0</v>
      </c>
      <c r="U25" s="415"/>
      <c r="V25" s="415">
        <v>15367.807490000001</v>
      </c>
      <c r="W25" s="415">
        <v>0</v>
      </c>
      <c r="X25" s="415">
        <v>15367.807490000001</v>
      </c>
      <c r="Y25" s="417" t="s">
        <v>541</v>
      </c>
      <c r="Z25" s="415">
        <v>0</v>
      </c>
      <c r="AA25" s="415">
        <v>0</v>
      </c>
      <c r="AB25" s="415">
        <v>0</v>
      </c>
      <c r="AC25" s="415"/>
      <c r="AD25" s="415">
        <v>0</v>
      </c>
      <c r="AE25" s="415">
        <v>0</v>
      </c>
      <c r="AF25" s="415">
        <v>0</v>
      </c>
      <c r="AG25" s="415"/>
      <c r="AH25" s="415">
        <v>0</v>
      </c>
      <c r="AI25" s="415">
        <v>0</v>
      </c>
      <c r="AJ25" s="415">
        <v>0</v>
      </c>
      <c r="AK25" s="417" t="s">
        <v>541</v>
      </c>
      <c r="AL25" s="415">
        <v>0</v>
      </c>
      <c r="AM25" s="415">
        <v>0</v>
      </c>
      <c r="AN25" s="415">
        <v>0</v>
      </c>
      <c r="AO25" s="415"/>
      <c r="AP25" s="415">
        <v>39913.740019999997</v>
      </c>
      <c r="AQ25" s="415">
        <v>0</v>
      </c>
      <c r="AR25" s="415">
        <v>39913.740019999997</v>
      </c>
      <c r="AS25" s="491"/>
    </row>
    <row r="26" spans="1:45" s="413" customFormat="1" ht="9" customHeight="1">
      <c r="A26" s="417" t="s">
        <v>542</v>
      </c>
      <c r="B26" s="415">
        <v>1019.01046</v>
      </c>
      <c r="C26" s="415">
        <v>0</v>
      </c>
      <c r="D26" s="415">
        <v>1019.01046</v>
      </c>
      <c r="E26" s="415"/>
      <c r="F26" s="415">
        <v>0</v>
      </c>
      <c r="G26" s="415">
        <v>0</v>
      </c>
      <c r="H26" s="415">
        <v>0</v>
      </c>
      <c r="I26" s="415"/>
      <c r="J26" s="415">
        <v>0</v>
      </c>
      <c r="K26" s="415">
        <v>0</v>
      </c>
      <c r="L26" s="415">
        <v>0</v>
      </c>
      <c r="M26" s="417" t="s">
        <v>542</v>
      </c>
      <c r="N26" s="415">
        <v>0</v>
      </c>
      <c r="O26" s="415">
        <v>0</v>
      </c>
      <c r="P26" s="415">
        <v>0</v>
      </c>
      <c r="Q26" s="415"/>
      <c r="R26" s="415">
        <v>279.50036</v>
      </c>
      <c r="S26" s="415">
        <v>0</v>
      </c>
      <c r="T26" s="415">
        <v>279.50036</v>
      </c>
      <c r="U26" s="415"/>
      <c r="V26" s="415">
        <v>2174.4451200000003</v>
      </c>
      <c r="W26" s="415">
        <v>0</v>
      </c>
      <c r="X26" s="415">
        <v>2174.4451200000003</v>
      </c>
      <c r="Y26" s="417" t="s">
        <v>542</v>
      </c>
      <c r="Z26" s="415">
        <v>0</v>
      </c>
      <c r="AA26" s="415">
        <v>0</v>
      </c>
      <c r="AB26" s="415">
        <v>0</v>
      </c>
      <c r="AC26" s="415"/>
      <c r="AD26" s="415">
        <v>0</v>
      </c>
      <c r="AE26" s="415">
        <v>0</v>
      </c>
      <c r="AF26" s="415">
        <v>0</v>
      </c>
      <c r="AG26" s="415"/>
      <c r="AH26" s="415">
        <v>2674.16714</v>
      </c>
      <c r="AI26" s="415">
        <v>0</v>
      </c>
      <c r="AJ26" s="415">
        <v>2674.16714</v>
      </c>
      <c r="AK26" s="417" t="s">
        <v>542</v>
      </c>
      <c r="AL26" s="415">
        <v>0</v>
      </c>
      <c r="AM26" s="415">
        <v>0</v>
      </c>
      <c r="AN26" s="415">
        <v>0</v>
      </c>
      <c r="AO26" s="415"/>
      <c r="AP26" s="415">
        <v>6147.1230800000003</v>
      </c>
      <c r="AQ26" s="415">
        <v>0</v>
      </c>
      <c r="AR26" s="415">
        <v>6147.1230800000003</v>
      </c>
      <c r="AS26" s="491"/>
    </row>
    <row r="27" spans="1:45" s="413" customFormat="1" ht="9" customHeight="1">
      <c r="A27" s="417" t="s">
        <v>543</v>
      </c>
      <c r="B27" s="415">
        <v>0</v>
      </c>
      <c r="C27" s="415">
        <v>0</v>
      </c>
      <c r="D27" s="415">
        <v>0</v>
      </c>
      <c r="E27" s="415"/>
      <c r="F27" s="415">
        <v>0</v>
      </c>
      <c r="G27" s="415">
        <v>0</v>
      </c>
      <c r="H27" s="415">
        <v>0</v>
      </c>
      <c r="I27" s="415"/>
      <c r="J27" s="415">
        <v>0</v>
      </c>
      <c r="K27" s="415">
        <v>0</v>
      </c>
      <c r="L27" s="415">
        <v>0</v>
      </c>
      <c r="M27" s="417" t="s">
        <v>543</v>
      </c>
      <c r="N27" s="415">
        <v>0</v>
      </c>
      <c r="O27" s="415">
        <v>0</v>
      </c>
      <c r="P27" s="415">
        <v>0</v>
      </c>
      <c r="Q27" s="415"/>
      <c r="R27" s="415">
        <v>9.2392800000000008</v>
      </c>
      <c r="S27" s="415">
        <v>0</v>
      </c>
      <c r="T27" s="415">
        <v>9.2392800000000008</v>
      </c>
      <c r="U27" s="415"/>
      <c r="V27" s="415">
        <v>0</v>
      </c>
      <c r="W27" s="415">
        <v>0</v>
      </c>
      <c r="X27" s="415">
        <v>0</v>
      </c>
      <c r="Y27" s="417" t="s">
        <v>543</v>
      </c>
      <c r="Z27" s="415">
        <v>0</v>
      </c>
      <c r="AA27" s="415">
        <v>0</v>
      </c>
      <c r="AB27" s="415">
        <v>0</v>
      </c>
      <c r="AC27" s="415"/>
      <c r="AD27" s="415">
        <v>0</v>
      </c>
      <c r="AE27" s="415">
        <v>0</v>
      </c>
      <c r="AF27" s="415">
        <v>0</v>
      </c>
      <c r="AG27" s="415"/>
      <c r="AH27" s="415">
        <v>0</v>
      </c>
      <c r="AI27" s="415">
        <v>5.0000000000000002E-5</v>
      </c>
      <c r="AJ27" s="415">
        <v>5.0000000000000002E-5</v>
      </c>
      <c r="AK27" s="417" t="s">
        <v>543</v>
      </c>
      <c r="AL27" s="415">
        <v>0</v>
      </c>
      <c r="AM27" s="415">
        <v>0</v>
      </c>
      <c r="AN27" s="415">
        <v>0</v>
      </c>
      <c r="AO27" s="415"/>
      <c r="AP27" s="415">
        <v>9.2392800000000008</v>
      </c>
      <c r="AQ27" s="415">
        <v>5.0000000000000002E-5</v>
      </c>
      <c r="AR27" s="415">
        <v>9.2393300000000007</v>
      </c>
      <c r="AS27" s="491"/>
    </row>
    <row r="28" spans="1:45" s="413" customFormat="1" ht="9" customHeight="1">
      <c r="A28" s="417" t="s">
        <v>544</v>
      </c>
      <c r="B28" s="415">
        <v>0</v>
      </c>
      <c r="C28" s="415">
        <v>0</v>
      </c>
      <c r="D28" s="415">
        <v>0</v>
      </c>
      <c r="E28" s="415"/>
      <c r="F28" s="415">
        <v>0</v>
      </c>
      <c r="G28" s="415">
        <v>0</v>
      </c>
      <c r="H28" s="415">
        <v>0</v>
      </c>
      <c r="I28" s="415"/>
      <c r="J28" s="415">
        <v>0</v>
      </c>
      <c r="K28" s="415">
        <v>0</v>
      </c>
      <c r="L28" s="415">
        <v>0</v>
      </c>
      <c r="M28" s="417" t="s">
        <v>544</v>
      </c>
      <c r="N28" s="415">
        <v>9538</v>
      </c>
      <c r="O28" s="415">
        <v>0</v>
      </c>
      <c r="P28" s="415">
        <v>9538</v>
      </c>
      <c r="Q28" s="415"/>
      <c r="R28" s="415">
        <v>0</v>
      </c>
      <c r="S28" s="415">
        <v>0</v>
      </c>
      <c r="T28" s="415">
        <v>0</v>
      </c>
      <c r="U28" s="415"/>
      <c r="V28" s="415">
        <v>0</v>
      </c>
      <c r="W28" s="415">
        <v>0</v>
      </c>
      <c r="X28" s="415">
        <v>0</v>
      </c>
      <c r="Y28" s="417" t="s">
        <v>544</v>
      </c>
      <c r="Z28" s="415">
        <v>147.14361000000002</v>
      </c>
      <c r="AA28" s="415">
        <v>0</v>
      </c>
      <c r="AB28" s="415">
        <v>147.14361000000002</v>
      </c>
      <c r="AC28" s="415"/>
      <c r="AD28" s="415">
        <v>0</v>
      </c>
      <c r="AE28" s="415">
        <v>0</v>
      </c>
      <c r="AF28" s="415">
        <v>0</v>
      </c>
      <c r="AG28" s="415"/>
      <c r="AH28" s="415">
        <v>0</v>
      </c>
      <c r="AI28" s="415">
        <v>0</v>
      </c>
      <c r="AJ28" s="415">
        <v>0</v>
      </c>
      <c r="AK28" s="417" t="s">
        <v>544</v>
      </c>
      <c r="AL28" s="415">
        <v>0</v>
      </c>
      <c r="AM28" s="415">
        <v>0</v>
      </c>
      <c r="AN28" s="415">
        <v>0</v>
      </c>
      <c r="AO28" s="415"/>
      <c r="AP28" s="415">
        <v>9685.1436099999992</v>
      </c>
      <c r="AQ28" s="415">
        <v>0</v>
      </c>
      <c r="AR28" s="415">
        <v>9685.1436099999992</v>
      </c>
      <c r="AS28" s="491"/>
    </row>
    <row r="29" spans="1:45" s="413" customFormat="1" ht="9" customHeight="1">
      <c r="A29" s="417" t="s">
        <v>545</v>
      </c>
      <c r="B29" s="415">
        <v>1103.9540400000001</v>
      </c>
      <c r="C29" s="415">
        <v>73.480800000000002</v>
      </c>
      <c r="D29" s="415">
        <v>1177.4348400000001</v>
      </c>
      <c r="E29" s="415"/>
      <c r="F29" s="415">
        <v>2415.9520899999998</v>
      </c>
      <c r="G29" s="415">
        <v>5.0743299999999998</v>
      </c>
      <c r="H29" s="415">
        <v>2421.0264200000001</v>
      </c>
      <c r="I29" s="415"/>
      <c r="J29" s="415">
        <v>1686.1566200000002</v>
      </c>
      <c r="K29" s="415">
        <v>0</v>
      </c>
      <c r="L29" s="415">
        <v>1686.1566200000002</v>
      </c>
      <c r="M29" s="417" t="s">
        <v>545</v>
      </c>
      <c r="N29" s="415">
        <v>724.21362999999997</v>
      </c>
      <c r="O29" s="415">
        <v>0</v>
      </c>
      <c r="P29" s="415">
        <v>724.21362999999997</v>
      </c>
      <c r="Q29" s="415"/>
      <c r="R29" s="415">
        <v>1142.35196</v>
      </c>
      <c r="S29" s="415">
        <v>70.381219999999999</v>
      </c>
      <c r="T29" s="415">
        <v>1212.7331799999999</v>
      </c>
      <c r="U29" s="415"/>
      <c r="V29" s="415">
        <v>1619.4001800000001</v>
      </c>
      <c r="W29" s="415">
        <v>45.270129999999995</v>
      </c>
      <c r="X29" s="415">
        <v>1664.67031</v>
      </c>
      <c r="Y29" s="417" t="s">
        <v>545</v>
      </c>
      <c r="Z29" s="415">
        <v>0</v>
      </c>
      <c r="AA29" s="415">
        <v>0</v>
      </c>
      <c r="AB29" s="415">
        <v>0</v>
      </c>
      <c r="AC29" s="415"/>
      <c r="AD29" s="415">
        <v>1974.1615899999999</v>
      </c>
      <c r="AE29" s="415">
        <v>7.5555500000000002</v>
      </c>
      <c r="AF29" s="415">
        <v>1981.7171400000002</v>
      </c>
      <c r="AG29" s="415"/>
      <c r="AH29" s="415">
        <v>1126.89023</v>
      </c>
      <c r="AI29" s="415">
        <v>33.134419999999999</v>
      </c>
      <c r="AJ29" s="415">
        <v>1160.0246499999998</v>
      </c>
      <c r="AK29" s="417" t="s">
        <v>545</v>
      </c>
      <c r="AL29" s="415">
        <v>0</v>
      </c>
      <c r="AM29" s="415">
        <v>0</v>
      </c>
      <c r="AN29" s="415">
        <v>0</v>
      </c>
      <c r="AO29" s="415"/>
      <c r="AP29" s="415">
        <v>11793.08034</v>
      </c>
      <c r="AQ29" s="415">
        <v>234.89645000000002</v>
      </c>
      <c r="AR29" s="415">
        <v>12027.976790000001</v>
      </c>
      <c r="AS29" s="491"/>
    </row>
    <row r="30" spans="1:45" s="413" customFormat="1" ht="9" customHeight="1">
      <c r="A30" s="417" t="s">
        <v>535</v>
      </c>
      <c r="B30" s="415">
        <v>0</v>
      </c>
      <c r="C30" s="415">
        <v>0</v>
      </c>
      <c r="D30" s="415">
        <v>0</v>
      </c>
      <c r="E30" s="415"/>
      <c r="F30" s="415">
        <v>-47.101489999999998</v>
      </c>
      <c r="G30" s="415">
        <v>51.574809999999999</v>
      </c>
      <c r="H30" s="415">
        <v>4.4733199999999993</v>
      </c>
      <c r="I30" s="415"/>
      <c r="J30" s="415">
        <v>0</v>
      </c>
      <c r="K30" s="415">
        <v>0</v>
      </c>
      <c r="L30" s="415">
        <v>0</v>
      </c>
      <c r="M30" s="417" t="s">
        <v>535</v>
      </c>
      <c r="N30" s="415">
        <v>0</v>
      </c>
      <c r="O30" s="415">
        <v>0</v>
      </c>
      <c r="P30" s="415">
        <v>0</v>
      </c>
      <c r="Q30" s="415"/>
      <c r="R30" s="415">
        <v>0</v>
      </c>
      <c r="S30" s="415">
        <v>0</v>
      </c>
      <c r="T30" s="415">
        <v>0</v>
      </c>
      <c r="U30" s="415"/>
      <c r="V30" s="415">
        <v>0</v>
      </c>
      <c r="W30" s="415">
        <v>0</v>
      </c>
      <c r="X30" s="415">
        <v>0</v>
      </c>
      <c r="Y30" s="417" t="s">
        <v>535</v>
      </c>
      <c r="Z30" s="415">
        <v>0</v>
      </c>
      <c r="AA30" s="415">
        <v>0</v>
      </c>
      <c r="AB30" s="415">
        <v>0</v>
      </c>
      <c r="AC30" s="415"/>
      <c r="AD30" s="415">
        <v>0</v>
      </c>
      <c r="AE30" s="415">
        <v>0</v>
      </c>
      <c r="AF30" s="415">
        <v>0</v>
      </c>
      <c r="AG30" s="415"/>
      <c r="AH30" s="415">
        <v>0</v>
      </c>
      <c r="AI30" s="415">
        <v>0</v>
      </c>
      <c r="AJ30" s="415">
        <v>0</v>
      </c>
      <c r="AK30" s="417" t="s">
        <v>535</v>
      </c>
      <c r="AL30" s="415">
        <v>6.6345200000000002</v>
      </c>
      <c r="AM30" s="415">
        <v>0</v>
      </c>
      <c r="AN30" s="415">
        <v>6.6345200000000002</v>
      </c>
      <c r="AO30" s="415"/>
      <c r="AP30" s="415">
        <v>-40.466969999999996</v>
      </c>
      <c r="AQ30" s="415">
        <v>51.574809999999999</v>
      </c>
      <c r="AR30" s="415">
        <v>11.107839999999999</v>
      </c>
      <c r="AS30" s="491"/>
    </row>
    <row r="31" spans="1:45" s="413" customFormat="1" ht="9" customHeight="1">
      <c r="A31" s="417" t="s">
        <v>546</v>
      </c>
      <c r="B31" s="415">
        <v>0</v>
      </c>
      <c r="C31" s="415">
        <v>0</v>
      </c>
      <c r="D31" s="415">
        <v>0</v>
      </c>
      <c r="E31" s="415"/>
      <c r="F31" s="415">
        <v>0</v>
      </c>
      <c r="G31" s="415">
        <v>0</v>
      </c>
      <c r="H31" s="415">
        <v>0</v>
      </c>
      <c r="I31" s="415"/>
      <c r="J31" s="415">
        <v>0</v>
      </c>
      <c r="K31" s="415">
        <v>0</v>
      </c>
      <c r="L31" s="415">
        <v>0</v>
      </c>
      <c r="M31" s="417" t="s">
        <v>546</v>
      </c>
      <c r="N31" s="415">
        <v>0</v>
      </c>
      <c r="O31" s="415">
        <v>0</v>
      </c>
      <c r="P31" s="415">
        <v>0</v>
      </c>
      <c r="Q31" s="415"/>
      <c r="R31" s="415">
        <v>0</v>
      </c>
      <c r="S31" s="415">
        <v>0</v>
      </c>
      <c r="T31" s="415">
        <v>0</v>
      </c>
      <c r="U31" s="415"/>
      <c r="V31" s="415">
        <v>0</v>
      </c>
      <c r="W31" s="415">
        <v>0</v>
      </c>
      <c r="X31" s="415">
        <v>0</v>
      </c>
      <c r="Y31" s="417" t="s">
        <v>546</v>
      </c>
      <c r="Z31" s="415">
        <v>0</v>
      </c>
      <c r="AA31" s="415">
        <v>0</v>
      </c>
      <c r="AB31" s="415">
        <v>0</v>
      </c>
      <c r="AC31" s="415"/>
      <c r="AD31" s="415">
        <v>0</v>
      </c>
      <c r="AE31" s="415">
        <v>0</v>
      </c>
      <c r="AF31" s="415">
        <v>0</v>
      </c>
      <c r="AG31" s="415"/>
      <c r="AH31" s="415">
        <v>0</v>
      </c>
      <c r="AI31" s="415">
        <v>0</v>
      </c>
      <c r="AJ31" s="415">
        <v>0</v>
      </c>
      <c r="AK31" s="417" t="s">
        <v>546</v>
      </c>
      <c r="AL31" s="415">
        <v>0</v>
      </c>
      <c r="AM31" s="415">
        <v>0</v>
      </c>
      <c r="AN31" s="415">
        <v>0</v>
      </c>
      <c r="AO31" s="415"/>
      <c r="AP31" s="415">
        <v>0</v>
      </c>
      <c r="AQ31" s="415">
        <v>0</v>
      </c>
      <c r="AR31" s="415">
        <v>0</v>
      </c>
      <c r="AS31" s="491"/>
    </row>
    <row r="32" spans="1:45" s="413" customFormat="1" ht="9" customHeight="1">
      <c r="A32" s="417" t="s">
        <v>455</v>
      </c>
      <c r="B32" s="415">
        <v>5.9999999999999995E-5</v>
      </c>
      <c r="C32" s="415">
        <v>0</v>
      </c>
      <c r="D32" s="415">
        <v>5.9999999999999995E-5</v>
      </c>
      <c r="E32" s="415"/>
      <c r="F32" s="415">
        <v>0</v>
      </c>
      <c r="G32" s="415">
        <v>0</v>
      </c>
      <c r="H32" s="415">
        <v>0</v>
      </c>
      <c r="I32" s="415"/>
      <c r="J32" s="415">
        <v>0</v>
      </c>
      <c r="K32" s="415">
        <v>0</v>
      </c>
      <c r="L32" s="415">
        <v>0</v>
      </c>
      <c r="M32" s="417" t="s">
        <v>455</v>
      </c>
      <c r="N32" s="415">
        <v>0</v>
      </c>
      <c r="O32" s="415">
        <v>0</v>
      </c>
      <c r="P32" s="415">
        <v>0</v>
      </c>
      <c r="Q32" s="415"/>
      <c r="R32" s="415">
        <v>0</v>
      </c>
      <c r="S32" s="415">
        <v>4180.6486599999998</v>
      </c>
      <c r="T32" s="415">
        <v>4180.6486599999998</v>
      </c>
      <c r="U32" s="415"/>
      <c r="V32" s="415">
        <v>120.15628</v>
      </c>
      <c r="W32" s="415">
        <v>50.077400000000004</v>
      </c>
      <c r="X32" s="415">
        <v>170.23367999999999</v>
      </c>
      <c r="Y32" s="417" t="s">
        <v>455</v>
      </c>
      <c r="Z32" s="415">
        <v>0</v>
      </c>
      <c r="AA32" s="415">
        <v>0</v>
      </c>
      <c r="AB32" s="415">
        <v>0</v>
      </c>
      <c r="AC32" s="415"/>
      <c r="AD32" s="415">
        <v>4.9683900000000003</v>
      </c>
      <c r="AE32" s="415">
        <v>2.2800000000000003E-3</v>
      </c>
      <c r="AF32" s="415">
        <v>4.9706700000000001</v>
      </c>
      <c r="AG32" s="415"/>
      <c r="AH32" s="415">
        <v>0</v>
      </c>
      <c r="AI32" s="415">
        <v>0</v>
      </c>
      <c r="AJ32" s="415">
        <v>0</v>
      </c>
      <c r="AK32" s="417" t="s">
        <v>455</v>
      </c>
      <c r="AL32" s="415">
        <v>0</v>
      </c>
      <c r="AM32" s="415">
        <v>0</v>
      </c>
      <c r="AN32" s="415">
        <v>0</v>
      </c>
      <c r="AO32" s="415"/>
      <c r="AP32" s="415">
        <v>125.12473</v>
      </c>
      <c r="AQ32" s="415">
        <v>4230.7283399999997</v>
      </c>
      <c r="AR32" s="415">
        <v>4355.8530700000001</v>
      </c>
      <c r="AS32" s="491"/>
    </row>
    <row r="33" spans="1:46" s="413" customFormat="1" ht="5.0999999999999996" customHeight="1">
      <c r="A33" s="417"/>
      <c r="B33" s="415"/>
      <c r="C33" s="415"/>
      <c r="D33" s="415"/>
      <c r="E33" s="415"/>
      <c r="F33" s="415"/>
      <c r="G33" s="415"/>
      <c r="H33" s="415"/>
      <c r="I33" s="415"/>
      <c r="J33" s="415"/>
      <c r="K33" s="415"/>
      <c r="L33" s="415"/>
      <c r="M33" s="417"/>
      <c r="N33" s="415"/>
      <c r="O33" s="415"/>
      <c r="P33" s="415"/>
      <c r="Q33" s="415"/>
      <c r="R33" s="415"/>
      <c r="S33" s="415"/>
      <c r="T33" s="415"/>
      <c r="U33" s="415"/>
      <c r="V33" s="415">
        <v>0</v>
      </c>
      <c r="W33" s="415">
        <v>0</v>
      </c>
      <c r="X33" s="415">
        <v>0</v>
      </c>
      <c r="Y33" s="417"/>
      <c r="Z33" s="415"/>
      <c r="AA33" s="415"/>
      <c r="AB33" s="415"/>
      <c r="AC33" s="415"/>
      <c r="AD33" s="415"/>
      <c r="AE33" s="415"/>
      <c r="AF33" s="415"/>
      <c r="AG33" s="415"/>
      <c r="AH33" s="415">
        <v>0</v>
      </c>
      <c r="AI33" s="415">
        <v>0</v>
      </c>
      <c r="AJ33" s="415">
        <v>0</v>
      </c>
      <c r="AK33" s="417"/>
      <c r="AL33" s="415">
        <v>0</v>
      </c>
      <c r="AM33" s="415">
        <v>0</v>
      </c>
      <c r="AN33" s="415">
        <v>0</v>
      </c>
      <c r="AO33" s="415"/>
      <c r="AP33" s="415"/>
      <c r="AQ33" s="415"/>
      <c r="AR33" s="415"/>
      <c r="AS33" s="491"/>
    </row>
    <row r="34" spans="1:46" s="413" customFormat="1" ht="8.1" customHeight="1">
      <c r="A34" s="411" t="s">
        <v>547</v>
      </c>
      <c r="B34" s="412">
        <v>241906.36669</v>
      </c>
      <c r="C34" s="412">
        <v>838.38364000000001</v>
      </c>
      <c r="D34" s="412">
        <v>242744.75033000001</v>
      </c>
      <c r="E34" s="412"/>
      <c r="F34" s="412">
        <v>494784.77624000004</v>
      </c>
      <c r="G34" s="412">
        <v>-1663.8338100000001</v>
      </c>
      <c r="H34" s="412">
        <v>493120.94243</v>
      </c>
      <c r="I34" s="412"/>
      <c r="J34" s="412">
        <v>168457.58293</v>
      </c>
      <c r="K34" s="412">
        <v>142.46370999999999</v>
      </c>
      <c r="L34" s="412">
        <v>168600.04663999999</v>
      </c>
      <c r="M34" s="411" t="s">
        <v>547</v>
      </c>
      <c r="N34" s="412">
        <v>148267.90747999999</v>
      </c>
      <c r="O34" s="412">
        <v>1.4116600000000001</v>
      </c>
      <c r="P34" s="412">
        <v>148269.31913999998</v>
      </c>
      <c r="Q34" s="412"/>
      <c r="R34" s="412">
        <v>32188.592780000003</v>
      </c>
      <c r="S34" s="412">
        <v>3994.0786699999999</v>
      </c>
      <c r="T34" s="412">
        <v>36182.671450000002</v>
      </c>
      <c r="U34" s="412"/>
      <c r="V34" s="412">
        <v>159754.72889</v>
      </c>
      <c r="W34" s="412">
        <v>101.17776000000001</v>
      </c>
      <c r="X34" s="412">
        <v>159855.90665000002</v>
      </c>
      <c r="Y34" s="411" t="s">
        <v>547</v>
      </c>
      <c r="Z34" s="412">
        <v>71879.910189999995</v>
      </c>
      <c r="AA34" s="412">
        <v>10019.738640000001</v>
      </c>
      <c r="AB34" s="412">
        <v>81899.648829999991</v>
      </c>
      <c r="AC34" s="412"/>
      <c r="AD34" s="412">
        <v>36838.216009999996</v>
      </c>
      <c r="AE34" s="412">
        <v>344.17687999999998</v>
      </c>
      <c r="AF34" s="412">
        <v>37182.392890000003</v>
      </c>
      <c r="AG34" s="412"/>
      <c r="AH34" s="412">
        <v>19414.752820000002</v>
      </c>
      <c r="AI34" s="412">
        <v>444.19776000000002</v>
      </c>
      <c r="AJ34" s="412">
        <v>19858.950579999997</v>
      </c>
      <c r="AK34" s="411" t="s">
        <v>547</v>
      </c>
      <c r="AL34" s="412">
        <v>31628.992910000001</v>
      </c>
      <c r="AM34" s="412">
        <v>0</v>
      </c>
      <c r="AN34" s="412">
        <v>31628.992910000001</v>
      </c>
      <c r="AO34" s="412"/>
      <c r="AP34" s="412">
        <v>1405121.8269400003</v>
      </c>
      <c r="AQ34" s="412">
        <v>14221.794910000001</v>
      </c>
      <c r="AR34" s="412">
        <v>1419343.62185</v>
      </c>
      <c r="AS34" s="491"/>
    </row>
    <row r="35" spans="1:46" s="25" customFormat="1" ht="5.0999999999999996" customHeight="1">
      <c r="A35" s="418"/>
      <c r="B35" s="419"/>
      <c r="C35" s="419"/>
      <c r="D35" s="419"/>
      <c r="E35" s="419"/>
      <c r="F35" s="419"/>
      <c r="G35" s="419"/>
      <c r="H35" s="419"/>
      <c r="I35" s="419"/>
      <c r="J35" s="419">
        <v>0</v>
      </c>
      <c r="K35" s="419">
        <v>0</v>
      </c>
      <c r="L35" s="419">
        <v>0</v>
      </c>
      <c r="M35" s="418"/>
      <c r="N35" s="419"/>
      <c r="O35" s="419"/>
      <c r="P35" s="419"/>
      <c r="Q35" s="419"/>
      <c r="R35" s="419"/>
      <c r="S35" s="419"/>
      <c r="T35" s="419"/>
      <c r="U35" s="419"/>
      <c r="V35" s="419">
        <v>0</v>
      </c>
      <c r="W35" s="419">
        <v>0</v>
      </c>
      <c r="X35" s="419">
        <v>0</v>
      </c>
      <c r="Y35" s="418"/>
      <c r="Z35" s="419"/>
      <c r="AA35" s="419"/>
      <c r="AB35" s="419"/>
      <c r="AC35" s="419"/>
      <c r="AD35" s="419"/>
      <c r="AE35" s="419"/>
      <c r="AF35" s="419"/>
      <c r="AG35" s="419"/>
      <c r="AH35" s="419">
        <v>0</v>
      </c>
      <c r="AI35" s="419">
        <v>0</v>
      </c>
      <c r="AJ35" s="419">
        <v>0</v>
      </c>
      <c r="AK35" s="418"/>
      <c r="AL35" s="419">
        <v>0</v>
      </c>
      <c r="AM35" s="419">
        <v>0</v>
      </c>
      <c r="AN35" s="419">
        <v>0</v>
      </c>
      <c r="AO35" s="419"/>
      <c r="AP35" s="419"/>
      <c r="AQ35" s="419"/>
      <c r="AR35" s="419"/>
    </row>
    <row r="36" spans="1:46" s="413" customFormat="1" ht="8.1" customHeight="1">
      <c r="A36" s="460" t="s">
        <v>548</v>
      </c>
      <c r="B36" s="412">
        <v>164420.63478999998</v>
      </c>
      <c r="C36" s="412">
        <v>-36.030209999999997</v>
      </c>
      <c r="D36" s="412">
        <v>164384.60458000001</v>
      </c>
      <c r="E36" s="412"/>
      <c r="F36" s="412">
        <v>220347.97452000002</v>
      </c>
      <c r="G36" s="412">
        <v>-2.03925</v>
      </c>
      <c r="H36" s="412">
        <v>220345.93527000002</v>
      </c>
      <c r="I36" s="412"/>
      <c r="J36" s="412">
        <v>72437.953250000006</v>
      </c>
      <c r="K36" s="412">
        <v>-10.1915</v>
      </c>
      <c r="L36" s="412">
        <v>72427.761750000005</v>
      </c>
      <c r="M36" s="460" t="s">
        <v>548</v>
      </c>
      <c r="N36" s="412">
        <v>105025.93673</v>
      </c>
      <c r="O36" s="412">
        <v>-0.75924999999999998</v>
      </c>
      <c r="P36" s="412">
        <v>105025.17748</v>
      </c>
      <c r="Q36" s="412"/>
      <c r="R36" s="412">
        <v>17338.44169</v>
      </c>
      <c r="S36" s="412">
        <v>0</v>
      </c>
      <c r="T36" s="412">
        <v>17338.44169</v>
      </c>
      <c r="U36" s="412"/>
      <c r="V36" s="412">
        <v>153519.62849</v>
      </c>
      <c r="W36" s="412">
        <v>0</v>
      </c>
      <c r="X36" s="412">
        <v>153519.62849</v>
      </c>
      <c r="Y36" s="460" t="s">
        <v>548</v>
      </c>
      <c r="Z36" s="412">
        <v>24834.683010000001</v>
      </c>
      <c r="AA36" s="412">
        <v>2470.7279199999998</v>
      </c>
      <c r="AB36" s="412">
        <v>27305.410929999998</v>
      </c>
      <c r="AC36" s="412"/>
      <c r="AD36" s="412">
        <v>10558.42409</v>
      </c>
      <c r="AE36" s="412">
        <v>3.8469900000000004</v>
      </c>
      <c r="AF36" s="412">
        <v>10562.27108</v>
      </c>
      <c r="AG36" s="412"/>
      <c r="AH36" s="412">
        <v>12220.48258</v>
      </c>
      <c r="AI36" s="412">
        <v>-3.7059600000000001</v>
      </c>
      <c r="AJ36" s="412">
        <v>12216.776619999999</v>
      </c>
      <c r="AK36" s="460" t="s">
        <v>548</v>
      </c>
      <c r="AL36" s="412">
        <v>18455.641869999999</v>
      </c>
      <c r="AM36" s="412">
        <v>0</v>
      </c>
      <c r="AN36" s="412">
        <v>18455.641869999999</v>
      </c>
      <c r="AO36" s="412"/>
      <c r="AP36" s="412">
        <v>799159.80102000001</v>
      </c>
      <c r="AQ36" s="412">
        <v>2421.8487399999999</v>
      </c>
      <c r="AR36" s="412">
        <v>801581.64976000017</v>
      </c>
      <c r="AS36" s="491"/>
    </row>
    <row r="37" spans="1:46" s="25" customFormat="1" ht="5.0999999999999996" customHeight="1">
      <c r="A37" s="417"/>
      <c r="B37" s="419"/>
      <c r="C37" s="419"/>
      <c r="D37" s="419"/>
      <c r="E37" s="419"/>
      <c r="F37" s="419"/>
      <c r="G37" s="419"/>
      <c r="H37" s="419"/>
      <c r="I37" s="419"/>
      <c r="J37" s="419">
        <v>0</v>
      </c>
      <c r="K37" s="419">
        <v>0</v>
      </c>
      <c r="L37" s="419">
        <v>0</v>
      </c>
      <c r="M37" s="417"/>
      <c r="N37" s="419"/>
      <c r="O37" s="419"/>
      <c r="P37" s="419"/>
      <c r="Q37" s="419"/>
      <c r="R37" s="419"/>
      <c r="S37" s="419"/>
      <c r="T37" s="419"/>
      <c r="U37" s="419"/>
      <c r="V37" s="419">
        <v>0</v>
      </c>
      <c r="W37" s="419">
        <v>0</v>
      </c>
      <c r="X37" s="419">
        <v>0</v>
      </c>
      <c r="Y37" s="417"/>
      <c r="Z37" s="419"/>
      <c r="AA37" s="419"/>
      <c r="AB37" s="419"/>
      <c r="AC37" s="419"/>
      <c r="AD37" s="419"/>
      <c r="AE37" s="419"/>
      <c r="AF37" s="419"/>
      <c r="AG37" s="419"/>
      <c r="AH37" s="419">
        <v>0</v>
      </c>
      <c r="AI37" s="419">
        <v>0</v>
      </c>
      <c r="AJ37" s="419">
        <v>0</v>
      </c>
      <c r="AK37" s="417"/>
      <c r="AL37" s="419">
        <v>0</v>
      </c>
      <c r="AM37" s="419">
        <v>0</v>
      </c>
      <c r="AN37" s="419">
        <v>0</v>
      </c>
      <c r="AO37" s="419"/>
      <c r="AP37" s="419"/>
      <c r="AQ37" s="419"/>
      <c r="AR37" s="419"/>
    </row>
    <row r="38" spans="1:46" s="413" customFormat="1" ht="8.1" customHeight="1">
      <c r="A38" s="411" t="s">
        <v>549</v>
      </c>
      <c r="B38" s="412">
        <v>77485.731899999999</v>
      </c>
      <c r="C38" s="412">
        <v>874.41385000000002</v>
      </c>
      <c r="D38" s="412">
        <v>78360.145749999996</v>
      </c>
      <c r="E38" s="412"/>
      <c r="F38" s="412">
        <v>274436.80172000005</v>
      </c>
      <c r="G38" s="412">
        <v>-1661.79456</v>
      </c>
      <c r="H38" s="412">
        <v>272775.00716000004</v>
      </c>
      <c r="I38" s="412"/>
      <c r="J38" s="412">
        <v>96019.629680000013</v>
      </c>
      <c r="K38" s="412">
        <v>152.65520999999998</v>
      </c>
      <c r="L38" s="412">
        <v>96172.284889999995</v>
      </c>
      <c r="M38" s="411" t="s">
        <v>549</v>
      </c>
      <c r="N38" s="412">
        <v>43241.97075</v>
      </c>
      <c r="O38" s="412">
        <v>2.1709099999999997</v>
      </c>
      <c r="P38" s="412">
        <v>43244.141659999994</v>
      </c>
      <c r="Q38" s="412"/>
      <c r="R38" s="412">
        <v>14850.151089999999</v>
      </c>
      <c r="S38" s="412">
        <v>3994.0786699999999</v>
      </c>
      <c r="T38" s="412">
        <v>18844.229760000002</v>
      </c>
      <c r="U38" s="412"/>
      <c r="V38" s="412">
        <v>6235.1004000000003</v>
      </c>
      <c r="W38" s="412">
        <v>101.17776000000001</v>
      </c>
      <c r="X38" s="412">
        <v>6336.2781599999998</v>
      </c>
      <c r="Y38" s="411" t="s">
        <v>549</v>
      </c>
      <c r="Z38" s="412">
        <v>47045.227180000002</v>
      </c>
      <c r="AA38" s="412">
        <v>7549.0107199999993</v>
      </c>
      <c r="AB38" s="412">
        <v>54594.2379</v>
      </c>
      <c r="AC38" s="412"/>
      <c r="AD38" s="412">
        <v>26279.791920000003</v>
      </c>
      <c r="AE38" s="412">
        <v>340.32989000000003</v>
      </c>
      <c r="AF38" s="412">
        <v>26620.121809999997</v>
      </c>
      <c r="AG38" s="412"/>
      <c r="AH38" s="412">
        <v>7194.2702399999998</v>
      </c>
      <c r="AI38" s="412">
        <v>447.90372000000002</v>
      </c>
      <c r="AJ38" s="412">
        <v>7642.1739600000001</v>
      </c>
      <c r="AK38" s="411" t="s">
        <v>549</v>
      </c>
      <c r="AL38" s="412">
        <v>13173.35104</v>
      </c>
      <c r="AM38" s="412">
        <v>0</v>
      </c>
      <c r="AN38" s="412">
        <v>13173.35104</v>
      </c>
      <c r="AO38" s="412"/>
      <c r="AP38" s="412">
        <v>605962.02592000004</v>
      </c>
      <c r="AQ38" s="412">
        <v>11799.946170000001</v>
      </c>
      <c r="AR38" s="412">
        <v>617761.97209000005</v>
      </c>
      <c r="AS38" s="491"/>
      <c r="AT38" s="491"/>
    </row>
    <row r="39" spans="1:46" s="25" customFormat="1" ht="5.0999999999999996" customHeight="1">
      <c r="A39" s="418"/>
      <c r="B39" s="419"/>
      <c r="C39" s="419"/>
      <c r="D39" s="419"/>
      <c r="E39" s="419"/>
      <c r="F39" s="419"/>
      <c r="G39" s="419"/>
      <c r="H39" s="419"/>
      <c r="I39" s="419"/>
      <c r="J39" s="419">
        <v>0</v>
      </c>
      <c r="K39" s="419">
        <v>0</v>
      </c>
      <c r="L39" s="419">
        <v>0</v>
      </c>
      <c r="M39" s="418"/>
      <c r="N39" s="419"/>
      <c r="O39" s="419"/>
      <c r="P39" s="419"/>
      <c r="Q39" s="419"/>
      <c r="R39" s="419"/>
      <c r="S39" s="419"/>
      <c r="T39" s="419"/>
      <c r="U39" s="419"/>
      <c r="V39" s="419">
        <v>0</v>
      </c>
      <c r="W39" s="419">
        <v>0</v>
      </c>
      <c r="X39" s="419">
        <v>0</v>
      </c>
      <c r="Y39" s="418"/>
      <c r="Z39" s="419"/>
      <c r="AA39" s="419"/>
      <c r="AB39" s="419"/>
      <c r="AC39" s="419"/>
      <c r="AD39" s="419"/>
      <c r="AE39" s="419"/>
      <c r="AF39" s="419"/>
      <c r="AG39" s="419"/>
      <c r="AH39" s="419">
        <v>0</v>
      </c>
      <c r="AI39" s="419">
        <v>0</v>
      </c>
      <c r="AJ39" s="419">
        <v>0</v>
      </c>
      <c r="AK39" s="418"/>
      <c r="AL39" s="419">
        <v>0</v>
      </c>
      <c r="AM39" s="419">
        <v>0</v>
      </c>
      <c r="AN39" s="419">
        <v>0</v>
      </c>
      <c r="AO39" s="419"/>
      <c r="AP39" s="419"/>
      <c r="AQ39" s="419"/>
      <c r="AR39" s="419"/>
    </row>
    <row r="40" spans="1:46" s="413" customFormat="1" ht="8.1" customHeight="1">
      <c r="A40" s="411" t="s">
        <v>550</v>
      </c>
      <c r="B40" s="412">
        <v>41679.116540000003</v>
      </c>
      <c r="C40" s="412">
        <v>149.08241000000001</v>
      </c>
      <c r="D40" s="412">
        <v>41828.198950000005</v>
      </c>
      <c r="E40" s="412"/>
      <c r="F40" s="412">
        <v>63721.624029999999</v>
      </c>
      <c r="G40" s="412">
        <v>22.250400000000003</v>
      </c>
      <c r="H40" s="412">
        <v>63743.874429999996</v>
      </c>
      <c r="I40" s="412"/>
      <c r="J40" s="412">
        <v>11888.0394</v>
      </c>
      <c r="K40" s="412">
        <v>21.668580000000002</v>
      </c>
      <c r="L40" s="412">
        <v>11909.707980000001</v>
      </c>
      <c r="M40" s="411" t="s">
        <v>550</v>
      </c>
      <c r="N40" s="412">
        <v>25522.76744</v>
      </c>
      <c r="O40" s="412">
        <v>5.4410000000000007E-2</v>
      </c>
      <c r="P40" s="412">
        <v>25522.82185</v>
      </c>
      <c r="Q40" s="412"/>
      <c r="R40" s="412">
        <v>1475.7813100000001</v>
      </c>
      <c r="S40" s="412">
        <v>1.2111700000000001</v>
      </c>
      <c r="T40" s="412">
        <v>1476.9924799999999</v>
      </c>
      <c r="U40" s="412"/>
      <c r="V40" s="412">
        <v>85241.08253</v>
      </c>
      <c r="W40" s="412">
        <v>1240.21226</v>
      </c>
      <c r="X40" s="412">
        <v>86481.29479</v>
      </c>
      <c r="Y40" s="411" t="s">
        <v>550</v>
      </c>
      <c r="Z40" s="412">
        <v>8216.278769999999</v>
      </c>
      <c r="AA40" s="412">
        <v>6438.9520000000002</v>
      </c>
      <c r="AB40" s="412">
        <v>14655.23077</v>
      </c>
      <c r="AC40" s="412"/>
      <c r="AD40" s="412">
        <v>1860.4695099999999</v>
      </c>
      <c r="AE40" s="412">
        <v>45.057910000000007</v>
      </c>
      <c r="AF40" s="412">
        <v>1905.5274199999999</v>
      </c>
      <c r="AG40" s="412"/>
      <c r="AH40" s="412">
        <v>1332.2650800000001</v>
      </c>
      <c r="AI40" s="412">
        <v>0.92440999999999995</v>
      </c>
      <c r="AJ40" s="412">
        <v>1333.18949</v>
      </c>
      <c r="AK40" s="411" t="s">
        <v>550</v>
      </c>
      <c r="AL40" s="412">
        <v>3596.57629</v>
      </c>
      <c r="AM40" s="412">
        <v>1.4999999999999999E-4</v>
      </c>
      <c r="AN40" s="412">
        <v>3596.5764399999998</v>
      </c>
      <c r="AO40" s="412"/>
      <c r="AP40" s="412">
        <v>244534.00090000001</v>
      </c>
      <c r="AQ40" s="412">
        <v>7919.4137000000001</v>
      </c>
      <c r="AR40" s="412">
        <v>252453.41459999999</v>
      </c>
    </row>
    <row r="41" spans="1:46" s="25" customFormat="1" ht="9" customHeight="1">
      <c r="A41" s="417" t="s">
        <v>551</v>
      </c>
      <c r="B41" s="415">
        <v>0.36524000000000001</v>
      </c>
      <c r="C41" s="415">
        <v>0</v>
      </c>
      <c r="D41" s="415">
        <v>0.36524000000000001</v>
      </c>
      <c r="E41" s="415"/>
      <c r="F41" s="415">
        <v>3.4040400000000002</v>
      </c>
      <c r="G41" s="415">
        <v>0</v>
      </c>
      <c r="H41" s="415">
        <v>3.4040400000000002</v>
      </c>
      <c r="I41" s="415"/>
      <c r="J41" s="415">
        <v>0</v>
      </c>
      <c r="K41" s="415">
        <v>0</v>
      </c>
      <c r="L41" s="415">
        <v>0</v>
      </c>
      <c r="M41" s="417" t="s">
        <v>551</v>
      </c>
      <c r="N41" s="415">
        <v>451.06</v>
      </c>
      <c r="O41" s="415">
        <v>0</v>
      </c>
      <c r="P41" s="415">
        <v>451.06</v>
      </c>
      <c r="Q41" s="415"/>
      <c r="R41" s="415">
        <v>0</v>
      </c>
      <c r="S41" s="415">
        <v>0</v>
      </c>
      <c r="T41" s="415">
        <v>0</v>
      </c>
      <c r="U41" s="415"/>
      <c r="V41" s="415">
        <v>0</v>
      </c>
      <c r="W41" s="415">
        <v>0</v>
      </c>
      <c r="X41" s="415">
        <v>0</v>
      </c>
      <c r="Y41" s="417" t="s">
        <v>551</v>
      </c>
      <c r="Z41" s="415">
        <v>0</v>
      </c>
      <c r="AA41" s="415">
        <v>0</v>
      </c>
      <c r="AB41" s="415">
        <v>0</v>
      </c>
      <c r="AC41" s="415"/>
      <c r="AD41" s="415">
        <v>0</v>
      </c>
      <c r="AE41" s="415">
        <v>0</v>
      </c>
      <c r="AF41" s="415">
        <v>0</v>
      </c>
      <c r="AG41" s="415"/>
      <c r="AH41" s="415">
        <v>1131.5164600000001</v>
      </c>
      <c r="AI41" s="415">
        <v>0</v>
      </c>
      <c r="AJ41" s="415">
        <v>1131.5164600000001</v>
      </c>
      <c r="AK41" s="417" t="s">
        <v>551</v>
      </c>
      <c r="AL41" s="415">
        <v>0</v>
      </c>
      <c r="AM41" s="415">
        <v>0</v>
      </c>
      <c r="AN41" s="415">
        <v>0</v>
      </c>
      <c r="AO41" s="415"/>
      <c r="AP41" s="415">
        <v>1586.34574</v>
      </c>
      <c r="AQ41" s="415">
        <v>0</v>
      </c>
      <c r="AR41" s="415">
        <v>1586.34574</v>
      </c>
    </row>
    <row r="42" spans="1:46" s="413" customFormat="1" ht="9" customHeight="1">
      <c r="A42" s="417" t="s">
        <v>552</v>
      </c>
      <c r="B42" s="415">
        <v>0</v>
      </c>
      <c r="C42" s="415">
        <v>0</v>
      </c>
      <c r="D42" s="415">
        <v>0</v>
      </c>
      <c r="E42" s="415"/>
      <c r="F42" s="415">
        <v>0</v>
      </c>
      <c r="G42" s="415">
        <v>0</v>
      </c>
      <c r="H42" s="415">
        <v>0</v>
      </c>
      <c r="I42" s="415"/>
      <c r="J42" s="415">
        <v>0</v>
      </c>
      <c r="K42" s="415">
        <v>0</v>
      </c>
      <c r="L42" s="415">
        <v>0</v>
      </c>
      <c r="M42" s="417" t="s">
        <v>552</v>
      </c>
      <c r="N42" s="415">
        <v>70.534019999999998</v>
      </c>
      <c r="O42" s="415">
        <v>0</v>
      </c>
      <c r="P42" s="415">
        <v>70.534019999999998</v>
      </c>
      <c r="Q42" s="415"/>
      <c r="R42" s="415">
        <v>0</v>
      </c>
      <c r="S42" s="415">
        <v>0</v>
      </c>
      <c r="T42" s="415">
        <v>0</v>
      </c>
      <c r="U42" s="415"/>
      <c r="V42" s="415">
        <v>0</v>
      </c>
      <c r="W42" s="415">
        <v>0</v>
      </c>
      <c r="X42" s="415">
        <v>0</v>
      </c>
      <c r="Y42" s="417" t="s">
        <v>552</v>
      </c>
      <c r="Z42" s="415">
        <v>0</v>
      </c>
      <c r="AA42" s="415">
        <v>0</v>
      </c>
      <c r="AB42" s="415">
        <v>0</v>
      </c>
      <c r="AC42" s="415"/>
      <c r="AD42" s="415">
        <v>0</v>
      </c>
      <c r="AE42" s="415">
        <v>0</v>
      </c>
      <c r="AF42" s="415">
        <v>0</v>
      </c>
      <c r="AG42" s="415"/>
      <c r="AH42" s="415">
        <v>36.000160000000001</v>
      </c>
      <c r="AI42" s="415">
        <v>0.40834000000000004</v>
      </c>
      <c r="AJ42" s="415">
        <v>36.408499999999997</v>
      </c>
      <c r="AK42" s="417" t="s">
        <v>552</v>
      </c>
      <c r="AL42" s="415">
        <v>0</v>
      </c>
      <c r="AM42" s="415">
        <v>0</v>
      </c>
      <c r="AN42" s="415">
        <v>0</v>
      </c>
      <c r="AO42" s="415"/>
      <c r="AP42" s="415">
        <v>106.53417999999999</v>
      </c>
      <c r="AQ42" s="415">
        <v>0.40834000000000004</v>
      </c>
      <c r="AR42" s="415">
        <v>106.94252</v>
      </c>
    </row>
    <row r="43" spans="1:46" s="413" customFormat="1" ht="9" customHeight="1">
      <c r="A43" s="417" t="s">
        <v>553</v>
      </c>
      <c r="B43" s="415">
        <v>0</v>
      </c>
      <c r="C43" s="415">
        <v>0</v>
      </c>
      <c r="D43" s="415">
        <v>0</v>
      </c>
      <c r="E43" s="415"/>
      <c r="F43" s="415">
        <v>0</v>
      </c>
      <c r="G43" s="415">
        <v>0</v>
      </c>
      <c r="H43" s="415">
        <v>0</v>
      </c>
      <c r="I43" s="415"/>
      <c r="J43" s="415">
        <v>0</v>
      </c>
      <c r="K43" s="415">
        <v>0</v>
      </c>
      <c r="L43" s="415">
        <v>0</v>
      </c>
      <c r="M43" s="417" t="s">
        <v>553</v>
      </c>
      <c r="N43" s="415">
        <v>0</v>
      </c>
      <c r="O43" s="415">
        <v>0</v>
      </c>
      <c r="P43" s="415">
        <v>0</v>
      </c>
      <c r="Q43" s="415"/>
      <c r="R43" s="415">
        <v>0</v>
      </c>
      <c r="S43" s="415">
        <v>0</v>
      </c>
      <c r="T43" s="415">
        <v>0</v>
      </c>
      <c r="U43" s="415"/>
      <c r="V43" s="415">
        <v>0</v>
      </c>
      <c r="W43" s="415">
        <v>0</v>
      </c>
      <c r="X43" s="415">
        <v>0</v>
      </c>
      <c r="Y43" s="417" t="s">
        <v>553</v>
      </c>
      <c r="Z43" s="415">
        <v>0</v>
      </c>
      <c r="AA43" s="415">
        <v>0</v>
      </c>
      <c r="AB43" s="415">
        <v>0</v>
      </c>
      <c r="AC43" s="415"/>
      <c r="AD43" s="415">
        <v>555.28595999999993</v>
      </c>
      <c r="AE43" s="415">
        <v>0</v>
      </c>
      <c r="AF43" s="415">
        <v>555.28595999999993</v>
      </c>
      <c r="AG43" s="415"/>
      <c r="AH43" s="415">
        <v>0</v>
      </c>
      <c r="AI43" s="415">
        <v>0</v>
      </c>
      <c r="AJ43" s="415">
        <v>0</v>
      </c>
      <c r="AK43" s="417" t="s">
        <v>553</v>
      </c>
      <c r="AL43" s="415">
        <v>0</v>
      </c>
      <c r="AM43" s="415">
        <v>0</v>
      </c>
      <c r="AN43" s="415">
        <v>0</v>
      </c>
      <c r="AO43" s="415"/>
      <c r="AP43" s="415">
        <v>555.28595999999993</v>
      </c>
      <c r="AQ43" s="415">
        <v>0</v>
      </c>
      <c r="AR43" s="415">
        <v>555.28595999999993</v>
      </c>
    </row>
    <row r="44" spans="1:46" s="413" customFormat="1" ht="9" customHeight="1">
      <c r="A44" s="417" t="s">
        <v>554</v>
      </c>
      <c r="B44" s="415">
        <v>41678.751299999996</v>
      </c>
      <c r="C44" s="415">
        <v>149.08241000000001</v>
      </c>
      <c r="D44" s="415">
        <v>41827.833709999999</v>
      </c>
      <c r="E44" s="415"/>
      <c r="F44" s="415">
        <v>63718.219990000005</v>
      </c>
      <c r="G44" s="415">
        <v>22.250400000000003</v>
      </c>
      <c r="H44" s="415">
        <v>63740.470390000002</v>
      </c>
      <c r="I44" s="415"/>
      <c r="J44" s="415">
        <v>11888.0394</v>
      </c>
      <c r="K44" s="415">
        <v>21.668580000000002</v>
      </c>
      <c r="L44" s="415">
        <v>11909.707980000001</v>
      </c>
      <c r="M44" s="417" t="s">
        <v>554</v>
      </c>
      <c r="N44" s="415">
        <v>25001.173420000003</v>
      </c>
      <c r="O44" s="415">
        <v>5.4410000000000007E-2</v>
      </c>
      <c r="P44" s="415">
        <v>25001.22783</v>
      </c>
      <c r="Q44" s="415"/>
      <c r="R44" s="415">
        <v>1475.7813100000001</v>
      </c>
      <c r="S44" s="415">
        <v>1.2111700000000001</v>
      </c>
      <c r="T44" s="415">
        <v>1476.9924799999999</v>
      </c>
      <c r="U44" s="415"/>
      <c r="V44" s="415">
        <v>85241.08253</v>
      </c>
      <c r="W44" s="415">
        <v>1240.21226</v>
      </c>
      <c r="X44" s="415">
        <v>86481.29479</v>
      </c>
      <c r="Y44" s="417" t="s">
        <v>554</v>
      </c>
      <c r="Z44" s="415">
        <v>8216.278769999999</v>
      </c>
      <c r="AA44" s="415">
        <v>6438.9520000000002</v>
      </c>
      <c r="AB44" s="415">
        <v>14655.23077</v>
      </c>
      <c r="AC44" s="415"/>
      <c r="AD44" s="415">
        <v>1305.18355</v>
      </c>
      <c r="AE44" s="415">
        <v>45.057910000000007</v>
      </c>
      <c r="AF44" s="415">
        <v>1350.24146</v>
      </c>
      <c r="AG44" s="415"/>
      <c r="AH44" s="415">
        <v>164.74845999999999</v>
      </c>
      <c r="AI44" s="415">
        <v>0.51607000000000003</v>
      </c>
      <c r="AJ44" s="415">
        <v>165.26453000000001</v>
      </c>
      <c r="AK44" s="417" t="s">
        <v>554</v>
      </c>
      <c r="AL44" s="415">
        <v>3596.57629</v>
      </c>
      <c r="AM44" s="415">
        <v>1.4999999999999999E-4</v>
      </c>
      <c r="AN44" s="415">
        <v>3596.5764399999998</v>
      </c>
      <c r="AO44" s="415"/>
      <c r="AP44" s="415">
        <v>242285.83501999997</v>
      </c>
      <c r="AQ44" s="415">
        <v>7919.0053600000001</v>
      </c>
      <c r="AR44" s="415">
        <v>250204.84037999995</v>
      </c>
    </row>
    <row r="45" spans="1:46" s="413" customFormat="1" ht="5.0999999999999996" customHeight="1">
      <c r="A45" s="417"/>
      <c r="B45" s="419"/>
      <c r="C45" s="419"/>
      <c r="D45" s="419"/>
      <c r="E45" s="419"/>
      <c r="F45" s="419"/>
      <c r="G45" s="419"/>
      <c r="H45" s="419"/>
      <c r="I45" s="419"/>
      <c r="J45" s="419"/>
      <c r="K45" s="419"/>
      <c r="L45" s="419"/>
      <c r="M45" s="417"/>
      <c r="N45" s="419"/>
      <c r="O45" s="419"/>
      <c r="P45" s="419"/>
      <c r="Q45" s="419"/>
      <c r="R45" s="419"/>
      <c r="S45" s="419"/>
      <c r="T45" s="419"/>
      <c r="U45" s="419"/>
      <c r="V45" s="419">
        <v>0</v>
      </c>
      <c r="W45" s="419">
        <v>0</v>
      </c>
      <c r="X45" s="419">
        <v>0</v>
      </c>
      <c r="Y45" s="417"/>
      <c r="Z45" s="419"/>
      <c r="AA45" s="419"/>
      <c r="AB45" s="419"/>
      <c r="AC45" s="419"/>
      <c r="AD45" s="419"/>
      <c r="AE45" s="419"/>
      <c r="AF45" s="419"/>
      <c r="AG45" s="419"/>
      <c r="AH45" s="419">
        <v>0</v>
      </c>
      <c r="AI45" s="419">
        <v>0</v>
      </c>
      <c r="AJ45" s="419">
        <v>0</v>
      </c>
      <c r="AK45" s="417"/>
      <c r="AL45" s="419">
        <v>0</v>
      </c>
      <c r="AM45" s="419">
        <v>0</v>
      </c>
      <c r="AN45" s="419">
        <v>0</v>
      </c>
      <c r="AO45" s="419"/>
      <c r="AP45" s="419"/>
      <c r="AQ45" s="419"/>
      <c r="AR45" s="419"/>
    </row>
    <row r="46" spans="1:46" s="413" customFormat="1" ht="8.1" customHeight="1">
      <c r="A46" s="411" t="s">
        <v>555</v>
      </c>
      <c r="B46" s="412">
        <v>2279.9685300000001</v>
      </c>
      <c r="C46" s="412">
        <v>3597.2949800000001</v>
      </c>
      <c r="D46" s="412">
        <v>5877.2635099999998</v>
      </c>
      <c r="E46" s="412"/>
      <c r="F46" s="412">
        <v>15409.53637</v>
      </c>
      <c r="G46" s="412">
        <v>1265.2896499999999</v>
      </c>
      <c r="H46" s="412">
        <v>16674.82602</v>
      </c>
      <c r="I46" s="412"/>
      <c r="J46" s="412">
        <v>3625.0643999999998</v>
      </c>
      <c r="K46" s="412">
        <v>129.06182000000001</v>
      </c>
      <c r="L46" s="412">
        <v>3754.1262199999996</v>
      </c>
      <c r="M46" s="411" t="s">
        <v>555</v>
      </c>
      <c r="N46" s="412">
        <v>108.78838999999999</v>
      </c>
      <c r="O46" s="412">
        <v>251.70749000000001</v>
      </c>
      <c r="P46" s="412">
        <v>360.49588</v>
      </c>
      <c r="Q46" s="412"/>
      <c r="R46" s="412">
        <v>567.14955000000009</v>
      </c>
      <c r="S46" s="412">
        <v>150.80171999999999</v>
      </c>
      <c r="T46" s="412">
        <v>717.95127000000002</v>
      </c>
      <c r="U46" s="412"/>
      <c r="V46" s="412">
        <v>276.47309000000001</v>
      </c>
      <c r="W46" s="412">
        <v>0</v>
      </c>
      <c r="X46" s="412">
        <v>276.47309000000001</v>
      </c>
      <c r="Y46" s="411" t="s">
        <v>555</v>
      </c>
      <c r="Z46" s="412">
        <v>443.90267999999998</v>
      </c>
      <c r="AA46" s="412">
        <v>190.88959</v>
      </c>
      <c r="AB46" s="412">
        <v>634.79227000000003</v>
      </c>
      <c r="AC46" s="412"/>
      <c r="AD46" s="412">
        <v>438.73416000000003</v>
      </c>
      <c r="AE46" s="412">
        <v>22.47073</v>
      </c>
      <c r="AF46" s="412">
        <v>461.20489000000003</v>
      </c>
      <c r="AG46" s="412"/>
      <c r="AH46" s="412">
        <v>284.46522000000004</v>
      </c>
      <c r="AI46" s="412">
        <v>19.403590000000001</v>
      </c>
      <c r="AJ46" s="412">
        <v>303.86881</v>
      </c>
      <c r="AK46" s="411" t="s">
        <v>555</v>
      </c>
      <c r="AL46" s="412">
        <v>1701.6867999999999</v>
      </c>
      <c r="AM46" s="412">
        <v>3.0450999999999997</v>
      </c>
      <c r="AN46" s="412">
        <v>1704.7319</v>
      </c>
      <c r="AO46" s="412"/>
      <c r="AP46" s="412">
        <v>25135.769189999995</v>
      </c>
      <c r="AQ46" s="412">
        <v>5629.9646700000003</v>
      </c>
      <c r="AR46" s="412">
        <v>30765.73386</v>
      </c>
    </row>
    <row r="47" spans="1:46" s="25" customFormat="1" ht="9" customHeight="1">
      <c r="A47" s="417" t="s">
        <v>556</v>
      </c>
      <c r="B47" s="415">
        <v>0</v>
      </c>
      <c r="C47" s="415">
        <v>0</v>
      </c>
      <c r="D47" s="415">
        <v>0</v>
      </c>
      <c r="E47" s="415"/>
      <c r="F47" s="415">
        <v>0</v>
      </c>
      <c r="G47" s="415">
        <v>0</v>
      </c>
      <c r="H47" s="415">
        <v>0</v>
      </c>
      <c r="I47" s="415"/>
      <c r="J47" s="415">
        <v>0</v>
      </c>
      <c r="K47" s="415">
        <v>0</v>
      </c>
      <c r="L47" s="415">
        <v>0</v>
      </c>
      <c r="M47" s="417" t="s">
        <v>556</v>
      </c>
      <c r="N47" s="415">
        <v>0</v>
      </c>
      <c r="O47" s="415">
        <v>0</v>
      </c>
      <c r="P47" s="415">
        <v>0</v>
      </c>
      <c r="Q47" s="415"/>
      <c r="R47" s="415">
        <v>0.60338999999999998</v>
      </c>
      <c r="S47" s="415">
        <v>0</v>
      </c>
      <c r="T47" s="415">
        <v>0.60338999999999998</v>
      </c>
      <c r="U47" s="415"/>
      <c r="V47" s="415">
        <v>0</v>
      </c>
      <c r="W47" s="415">
        <v>0</v>
      </c>
      <c r="X47" s="415">
        <v>0</v>
      </c>
      <c r="Y47" s="417" t="s">
        <v>556</v>
      </c>
      <c r="Z47" s="415">
        <v>0</v>
      </c>
      <c r="AA47" s="415">
        <v>0</v>
      </c>
      <c r="AB47" s="415">
        <v>0</v>
      </c>
      <c r="AC47" s="415"/>
      <c r="AD47" s="415">
        <v>75.395990000000012</v>
      </c>
      <c r="AE47" s="415">
        <v>0</v>
      </c>
      <c r="AF47" s="415">
        <v>75.395990000000012</v>
      </c>
      <c r="AG47" s="415"/>
      <c r="AH47" s="415">
        <v>35.891550000000002</v>
      </c>
      <c r="AI47" s="415">
        <v>0</v>
      </c>
      <c r="AJ47" s="415">
        <v>35.891550000000002</v>
      </c>
      <c r="AK47" s="417" t="s">
        <v>556</v>
      </c>
      <c r="AL47" s="415">
        <v>0</v>
      </c>
      <c r="AM47" s="415">
        <v>0</v>
      </c>
      <c r="AN47" s="415">
        <v>0</v>
      </c>
      <c r="AO47" s="415"/>
      <c r="AP47" s="415">
        <v>111.89093000000003</v>
      </c>
      <c r="AQ47" s="415">
        <v>0</v>
      </c>
      <c r="AR47" s="415">
        <v>111.89093000000003</v>
      </c>
    </row>
    <row r="48" spans="1:46" s="413" customFormat="1" ht="9" customHeight="1">
      <c r="A48" s="417" t="s">
        <v>552</v>
      </c>
      <c r="B48" s="415">
        <v>0</v>
      </c>
      <c r="C48" s="415">
        <v>0</v>
      </c>
      <c r="D48" s="415">
        <v>0</v>
      </c>
      <c r="E48" s="415"/>
      <c r="F48" s="415">
        <v>0</v>
      </c>
      <c r="G48" s="415">
        <v>0</v>
      </c>
      <c r="H48" s="415">
        <v>0</v>
      </c>
      <c r="I48" s="415"/>
      <c r="J48" s="415">
        <v>0</v>
      </c>
      <c r="K48" s="415">
        <v>0</v>
      </c>
      <c r="L48" s="415">
        <v>0</v>
      </c>
      <c r="M48" s="417" t="s">
        <v>552</v>
      </c>
      <c r="N48" s="415">
        <v>0</v>
      </c>
      <c r="O48" s="415">
        <v>2.8423099999999999</v>
      </c>
      <c r="P48" s="415">
        <v>2.8423099999999999</v>
      </c>
      <c r="Q48" s="415"/>
      <c r="R48" s="415">
        <v>0</v>
      </c>
      <c r="S48" s="415">
        <v>0</v>
      </c>
      <c r="T48" s="415">
        <v>0</v>
      </c>
      <c r="U48" s="415"/>
      <c r="V48" s="415">
        <v>0</v>
      </c>
      <c r="W48" s="415">
        <v>0</v>
      </c>
      <c r="X48" s="415">
        <v>0</v>
      </c>
      <c r="Y48" s="417" t="s">
        <v>552</v>
      </c>
      <c r="Z48" s="415">
        <v>0</v>
      </c>
      <c r="AA48" s="415">
        <v>0</v>
      </c>
      <c r="AB48" s="415">
        <v>0</v>
      </c>
      <c r="AC48" s="415"/>
      <c r="AD48" s="415">
        <v>0</v>
      </c>
      <c r="AE48" s="415">
        <v>0</v>
      </c>
      <c r="AF48" s="415">
        <v>0</v>
      </c>
      <c r="AG48" s="415"/>
      <c r="AH48" s="415">
        <v>0</v>
      </c>
      <c r="AI48" s="415">
        <v>0</v>
      </c>
      <c r="AJ48" s="415">
        <v>0</v>
      </c>
      <c r="AK48" s="417" t="s">
        <v>552</v>
      </c>
      <c r="AL48" s="415">
        <v>0</v>
      </c>
      <c r="AM48" s="415">
        <v>0</v>
      </c>
      <c r="AN48" s="415">
        <v>0</v>
      </c>
      <c r="AO48" s="415"/>
      <c r="AP48" s="415">
        <v>0</v>
      </c>
      <c r="AQ48" s="415">
        <v>2.8423099999999999</v>
      </c>
      <c r="AR48" s="415">
        <v>2.8423099999999999</v>
      </c>
    </row>
    <row r="49" spans="1:45" s="413" customFormat="1" ht="9" customHeight="1">
      <c r="A49" s="417" t="s">
        <v>553</v>
      </c>
      <c r="B49" s="415">
        <v>9.375</v>
      </c>
      <c r="C49" s="415">
        <v>0</v>
      </c>
      <c r="D49" s="415">
        <v>9.375</v>
      </c>
      <c r="E49" s="415"/>
      <c r="F49" s="415">
        <v>0</v>
      </c>
      <c r="G49" s="415">
        <v>0</v>
      </c>
      <c r="H49" s="415">
        <v>0</v>
      </c>
      <c r="I49" s="415"/>
      <c r="J49" s="415">
        <v>4.7</v>
      </c>
      <c r="K49" s="415">
        <v>0</v>
      </c>
      <c r="L49" s="415">
        <v>4.7</v>
      </c>
      <c r="M49" s="417" t="s">
        <v>553</v>
      </c>
      <c r="N49" s="415">
        <v>0</v>
      </c>
      <c r="O49" s="415">
        <v>0</v>
      </c>
      <c r="P49" s="415">
        <v>0</v>
      </c>
      <c r="Q49" s="415"/>
      <c r="R49" s="415">
        <v>4.5</v>
      </c>
      <c r="S49" s="415">
        <v>0</v>
      </c>
      <c r="T49" s="415">
        <v>4.5</v>
      </c>
      <c r="U49" s="415"/>
      <c r="V49" s="415">
        <v>0</v>
      </c>
      <c r="W49" s="415">
        <v>0</v>
      </c>
      <c r="X49" s="415">
        <v>0</v>
      </c>
      <c r="Y49" s="417" t="s">
        <v>553</v>
      </c>
      <c r="Z49" s="415">
        <v>0</v>
      </c>
      <c r="AA49" s="415">
        <v>0</v>
      </c>
      <c r="AB49" s="415">
        <v>0</v>
      </c>
      <c r="AC49" s="415"/>
      <c r="AD49" s="415">
        <v>0</v>
      </c>
      <c r="AE49" s="415">
        <v>0</v>
      </c>
      <c r="AF49" s="415">
        <v>0</v>
      </c>
      <c r="AG49" s="415"/>
      <c r="AH49" s="415">
        <v>0</v>
      </c>
      <c r="AI49" s="415">
        <v>0</v>
      </c>
      <c r="AJ49" s="415">
        <v>0</v>
      </c>
      <c r="AK49" s="417" t="s">
        <v>553</v>
      </c>
      <c r="AL49" s="415">
        <v>0</v>
      </c>
      <c r="AM49" s="415">
        <v>0</v>
      </c>
      <c r="AN49" s="415">
        <v>0</v>
      </c>
      <c r="AO49" s="415"/>
      <c r="AP49" s="415">
        <v>18.574999999999999</v>
      </c>
      <c r="AQ49" s="415">
        <v>0</v>
      </c>
      <c r="AR49" s="415">
        <v>18.574999999999999</v>
      </c>
    </row>
    <row r="50" spans="1:45" s="413" customFormat="1" ht="9" customHeight="1">
      <c r="A50" s="417" t="s">
        <v>557</v>
      </c>
      <c r="B50" s="415">
        <v>2270.5935300000001</v>
      </c>
      <c r="C50" s="415">
        <v>3597.2949800000001</v>
      </c>
      <c r="D50" s="415">
        <v>5867.8885099999998</v>
      </c>
      <c r="E50" s="415"/>
      <c r="F50" s="415">
        <v>15409.53637</v>
      </c>
      <c r="G50" s="415">
        <v>1265.2896499999999</v>
      </c>
      <c r="H50" s="415">
        <v>16674.82602</v>
      </c>
      <c r="I50" s="415"/>
      <c r="J50" s="415">
        <v>3620.3643999999999</v>
      </c>
      <c r="K50" s="415">
        <v>129.06182000000001</v>
      </c>
      <c r="L50" s="415">
        <v>3749.4262199999998</v>
      </c>
      <c r="M50" s="417" t="s">
        <v>557</v>
      </c>
      <c r="N50" s="415">
        <v>108.78838999999999</v>
      </c>
      <c r="O50" s="415">
        <v>248.86517999999998</v>
      </c>
      <c r="P50" s="415">
        <v>357.65357</v>
      </c>
      <c r="Q50" s="415"/>
      <c r="R50" s="415">
        <v>562.04615999999999</v>
      </c>
      <c r="S50" s="415">
        <v>150.80171999999999</v>
      </c>
      <c r="T50" s="415">
        <v>712.84788000000003</v>
      </c>
      <c r="U50" s="415"/>
      <c r="V50" s="415">
        <v>276.47309000000001</v>
      </c>
      <c r="W50" s="415">
        <v>0</v>
      </c>
      <c r="X50" s="415">
        <v>276.47309000000001</v>
      </c>
      <c r="Y50" s="417" t="s">
        <v>557</v>
      </c>
      <c r="Z50" s="415">
        <v>443.90267999999998</v>
      </c>
      <c r="AA50" s="415">
        <v>190.88959</v>
      </c>
      <c r="AB50" s="415">
        <v>634.79227000000003</v>
      </c>
      <c r="AC50" s="415"/>
      <c r="AD50" s="415">
        <v>363.33816999999999</v>
      </c>
      <c r="AE50" s="415">
        <v>22.47073</v>
      </c>
      <c r="AF50" s="415">
        <v>385.80890000000005</v>
      </c>
      <c r="AG50" s="415"/>
      <c r="AH50" s="415">
        <v>248.57367000000002</v>
      </c>
      <c r="AI50" s="415">
        <v>19.403590000000001</v>
      </c>
      <c r="AJ50" s="415">
        <v>267.97726</v>
      </c>
      <c r="AK50" s="417" t="s">
        <v>557</v>
      </c>
      <c r="AL50" s="415">
        <v>1701.6867999999999</v>
      </c>
      <c r="AM50" s="415">
        <v>3.0450999999999997</v>
      </c>
      <c r="AN50" s="415">
        <v>1704.7319</v>
      </c>
      <c r="AO50" s="415"/>
      <c r="AP50" s="415">
        <v>25005.303260000001</v>
      </c>
      <c r="AQ50" s="415">
        <v>5627.1223600000003</v>
      </c>
      <c r="AR50" s="415">
        <v>30632.425620000002</v>
      </c>
    </row>
    <row r="51" spans="1:45" s="413" customFormat="1" ht="5.0999999999999996" customHeight="1">
      <c r="A51" s="417"/>
      <c r="B51" s="415"/>
      <c r="C51" s="415"/>
      <c r="D51" s="415"/>
      <c r="E51" s="415"/>
      <c r="F51" s="415"/>
      <c r="G51" s="415"/>
      <c r="H51" s="415"/>
      <c r="I51" s="415"/>
      <c r="J51" s="415"/>
      <c r="K51" s="415"/>
      <c r="L51" s="415"/>
      <c r="M51" s="417"/>
      <c r="N51" s="415"/>
      <c r="O51" s="415"/>
      <c r="P51" s="415"/>
      <c r="Q51" s="415"/>
      <c r="R51" s="415"/>
      <c r="S51" s="415"/>
      <c r="T51" s="415"/>
      <c r="U51" s="415"/>
      <c r="V51" s="415">
        <v>0</v>
      </c>
      <c r="W51" s="415">
        <v>0</v>
      </c>
      <c r="X51" s="415">
        <v>0</v>
      </c>
      <c r="Y51" s="417"/>
      <c r="Z51" s="415"/>
      <c r="AA51" s="415"/>
      <c r="AB51" s="415"/>
      <c r="AC51" s="415"/>
      <c r="AD51" s="415"/>
      <c r="AE51" s="415"/>
      <c r="AF51" s="415"/>
      <c r="AG51" s="415"/>
      <c r="AH51" s="415">
        <v>0</v>
      </c>
      <c r="AI51" s="415">
        <v>0</v>
      </c>
      <c r="AJ51" s="415">
        <v>0</v>
      </c>
      <c r="AK51" s="417"/>
      <c r="AL51" s="415">
        <v>0</v>
      </c>
      <c r="AM51" s="415">
        <v>0</v>
      </c>
      <c r="AN51" s="415">
        <v>0</v>
      </c>
      <c r="AO51" s="415"/>
      <c r="AP51" s="415"/>
      <c r="AQ51" s="415"/>
      <c r="AR51" s="415"/>
    </row>
    <row r="52" spans="1:45" s="413" customFormat="1" ht="9.75" customHeight="1">
      <c r="A52" s="418" t="s">
        <v>558</v>
      </c>
      <c r="B52" s="419">
        <v>0</v>
      </c>
      <c r="C52" s="419">
        <v>0</v>
      </c>
      <c r="D52" s="419">
        <v>0</v>
      </c>
      <c r="E52" s="419"/>
      <c r="F52" s="419">
        <v>0</v>
      </c>
      <c r="G52" s="419">
        <v>0</v>
      </c>
      <c r="H52" s="419">
        <v>0</v>
      </c>
      <c r="I52" s="419"/>
      <c r="J52" s="419">
        <v>1565</v>
      </c>
      <c r="K52" s="419">
        <v>0</v>
      </c>
      <c r="L52" s="419">
        <v>1565</v>
      </c>
      <c r="M52" s="418" t="s">
        <v>558</v>
      </c>
      <c r="N52" s="419">
        <v>2000.058</v>
      </c>
      <c r="O52" s="419">
        <v>0</v>
      </c>
      <c r="P52" s="419">
        <v>2000.058</v>
      </c>
      <c r="Q52" s="419"/>
      <c r="R52" s="419">
        <v>0</v>
      </c>
      <c r="S52" s="419">
        <v>0</v>
      </c>
      <c r="T52" s="419">
        <v>0</v>
      </c>
      <c r="U52" s="419"/>
      <c r="V52" s="419">
        <v>0</v>
      </c>
      <c r="W52" s="419">
        <v>0</v>
      </c>
      <c r="X52" s="419">
        <v>0</v>
      </c>
      <c r="Y52" s="418" t="s">
        <v>558</v>
      </c>
      <c r="Z52" s="419">
        <v>0</v>
      </c>
      <c r="AA52" s="419">
        <v>0</v>
      </c>
      <c r="AB52" s="419">
        <v>0</v>
      </c>
      <c r="AC52" s="419"/>
      <c r="AD52" s="419">
        <v>0</v>
      </c>
      <c r="AE52" s="419">
        <v>0</v>
      </c>
      <c r="AF52" s="419">
        <v>0</v>
      </c>
      <c r="AG52" s="419"/>
      <c r="AH52" s="419">
        <v>0</v>
      </c>
      <c r="AI52" s="419">
        <v>0</v>
      </c>
      <c r="AJ52" s="419">
        <v>0</v>
      </c>
      <c r="AK52" s="418" t="s">
        <v>558</v>
      </c>
      <c r="AL52" s="419">
        <v>0</v>
      </c>
      <c r="AM52" s="419">
        <v>0</v>
      </c>
      <c r="AN52" s="419">
        <v>0</v>
      </c>
      <c r="AO52" s="419"/>
      <c r="AP52" s="419">
        <v>3565.058</v>
      </c>
      <c r="AQ52" s="419">
        <v>0</v>
      </c>
      <c r="AR52" s="419">
        <v>3565.058</v>
      </c>
    </row>
    <row r="53" spans="1:45" s="413" customFormat="1" ht="7.5" customHeight="1">
      <c r="A53" s="411"/>
      <c r="B53" s="412"/>
      <c r="C53" s="412"/>
      <c r="D53" s="412"/>
      <c r="E53" s="412"/>
      <c r="F53" s="412"/>
      <c r="G53" s="412"/>
      <c r="H53" s="412"/>
      <c r="I53" s="412"/>
      <c r="J53" s="412"/>
      <c r="K53" s="412"/>
      <c r="L53" s="412"/>
      <c r="M53" s="411"/>
      <c r="N53" s="412"/>
      <c r="O53" s="412"/>
      <c r="P53" s="412"/>
      <c r="Q53" s="412"/>
      <c r="R53" s="412"/>
      <c r="S53" s="412"/>
      <c r="T53" s="412"/>
      <c r="U53" s="412"/>
      <c r="V53" s="412">
        <v>0</v>
      </c>
      <c r="W53" s="412">
        <v>0</v>
      </c>
      <c r="X53" s="412">
        <v>0</v>
      </c>
      <c r="Y53" s="411"/>
      <c r="Z53" s="412"/>
      <c r="AA53" s="412"/>
      <c r="AB53" s="412"/>
      <c r="AC53" s="412"/>
      <c r="AD53" s="412"/>
      <c r="AE53" s="412"/>
      <c r="AF53" s="412"/>
      <c r="AG53" s="412"/>
      <c r="AH53" s="412">
        <v>0</v>
      </c>
      <c r="AI53" s="412">
        <v>0</v>
      </c>
      <c r="AJ53" s="412">
        <v>0</v>
      </c>
      <c r="AK53" s="411"/>
      <c r="AL53" s="412">
        <v>0</v>
      </c>
      <c r="AM53" s="412">
        <v>0</v>
      </c>
      <c r="AN53" s="412">
        <v>0</v>
      </c>
      <c r="AO53" s="412"/>
      <c r="AP53" s="412"/>
      <c r="AQ53" s="412"/>
      <c r="AR53" s="412"/>
    </row>
    <row r="54" spans="1:45" s="413" customFormat="1" ht="8.1" customHeight="1">
      <c r="A54" s="411" t="s">
        <v>559</v>
      </c>
      <c r="B54" s="412">
        <v>116884.87991</v>
      </c>
      <c r="C54" s="412">
        <v>-2573.7987199999998</v>
      </c>
      <c r="D54" s="412">
        <v>114311.08119</v>
      </c>
      <c r="E54" s="412"/>
      <c r="F54" s="412">
        <v>322748.88938000001</v>
      </c>
      <c r="G54" s="412">
        <v>-2904.8338100000001</v>
      </c>
      <c r="H54" s="412">
        <v>319844.05556999997</v>
      </c>
      <c r="I54" s="412"/>
      <c r="J54" s="412">
        <v>105847.60468</v>
      </c>
      <c r="K54" s="412">
        <v>45.261969999999998</v>
      </c>
      <c r="L54" s="412">
        <v>105892.86665000001</v>
      </c>
      <c r="M54" s="411" t="s">
        <v>559</v>
      </c>
      <c r="N54" s="412">
        <v>70656.007799999992</v>
      </c>
      <c r="O54" s="412">
        <v>-249.48217000000002</v>
      </c>
      <c r="P54" s="412">
        <v>70406.525629999989</v>
      </c>
      <c r="Q54" s="412"/>
      <c r="R54" s="412">
        <v>15758.78285</v>
      </c>
      <c r="S54" s="412">
        <v>3844.48812</v>
      </c>
      <c r="T54" s="412">
        <v>19603.270969999998</v>
      </c>
      <c r="U54" s="412"/>
      <c r="V54" s="412">
        <v>91199.70984000001</v>
      </c>
      <c r="W54" s="412">
        <v>1341.39002</v>
      </c>
      <c r="X54" s="412">
        <v>92541.099860000002</v>
      </c>
      <c r="Y54" s="411" t="s">
        <v>559</v>
      </c>
      <c r="Z54" s="412">
        <v>54817.603270000007</v>
      </c>
      <c r="AA54" s="412">
        <v>13797.073130000001</v>
      </c>
      <c r="AB54" s="412">
        <v>68614.676400000011</v>
      </c>
      <c r="AC54" s="412"/>
      <c r="AD54" s="412">
        <v>27701.527269999999</v>
      </c>
      <c r="AE54" s="412">
        <v>362.91707000000002</v>
      </c>
      <c r="AF54" s="412">
        <v>28064.444339999998</v>
      </c>
      <c r="AG54" s="412"/>
      <c r="AH54" s="412">
        <v>8242.070099999999</v>
      </c>
      <c r="AI54" s="412">
        <v>429.42454000000004</v>
      </c>
      <c r="AJ54" s="412">
        <v>8671.4946400000008</v>
      </c>
      <c r="AK54" s="411" t="s">
        <v>559</v>
      </c>
      <c r="AL54" s="412">
        <v>15068.240529999999</v>
      </c>
      <c r="AM54" s="412">
        <v>-3.0449500000000005</v>
      </c>
      <c r="AN54" s="412">
        <v>15065.19558</v>
      </c>
      <c r="AO54" s="412"/>
      <c r="AP54" s="412">
        <v>828925.31562999997</v>
      </c>
      <c r="AQ54" s="412">
        <v>14089.395200000001</v>
      </c>
      <c r="AR54" s="412">
        <v>843014.71083</v>
      </c>
    </row>
    <row r="55" spans="1:45" s="25" customFormat="1" ht="5.0999999999999996" customHeight="1">
      <c r="A55" s="418"/>
      <c r="B55" s="419"/>
      <c r="C55" s="419"/>
      <c r="D55" s="419"/>
      <c r="E55" s="419"/>
      <c r="F55" s="419"/>
      <c r="G55" s="419"/>
      <c r="H55" s="419"/>
      <c r="I55" s="419"/>
      <c r="J55" s="419">
        <v>0</v>
      </c>
      <c r="K55" s="419">
        <v>0</v>
      </c>
      <c r="L55" s="419">
        <v>0</v>
      </c>
      <c r="M55" s="418"/>
      <c r="N55" s="419"/>
      <c r="O55" s="419"/>
      <c r="P55" s="419"/>
      <c r="Q55" s="419"/>
      <c r="R55" s="419"/>
      <c r="S55" s="419"/>
      <c r="T55" s="419"/>
      <c r="U55" s="419"/>
      <c r="V55" s="419">
        <v>0</v>
      </c>
      <c r="W55" s="419">
        <v>0</v>
      </c>
      <c r="X55" s="419">
        <v>0</v>
      </c>
      <c r="Y55" s="418"/>
      <c r="Z55" s="419"/>
      <c r="AA55" s="419"/>
      <c r="AB55" s="419"/>
      <c r="AC55" s="419"/>
      <c r="AD55" s="419"/>
      <c r="AE55" s="419"/>
      <c r="AF55" s="419"/>
      <c r="AG55" s="419"/>
      <c r="AH55" s="419">
        <v>0</v>
      </c>
      <c r="AI55" s="419">
        <v>0</v>
      </c>
      <c r="AJ55" s="419">
        <v>0</v>
      </c>
      <c r="AK55" s="418"/>
      <c r="AL55" s="419">
        <v>0</v>
      </c>
      <c r="AM55" s="419">
        <v>0</v>
      </c>
      <c r="AN55" s="419">
        <v>0</v>
      </c>
      <c r="AO55" s="419"/>
      <c r="AP55" s="419"/>
      <c r="AQ55" s="419"/>
      <c r="AR55" s="419"/>
    </row>
    <row r="56" spans="1:45" s="413" customFormat="1" ht="8.1" customHeight="1">
      <c r="A56" s="411" t="s">
        <v>560</v>
      </c>
      <c r="B56" s="412">
        <v>106074.72056</v>
      </c>
      <c r="C56" s="412">
        <v>10702.260829999999</v>
      </c>
      <c r="D56" s="412">
        <v>116776.98139</v>
      </c>
      <c r="E56" s="412"/>
      <c r="F56" s="412">
        <v>251416.73399000001</v>
      </c>
      <c r="G56" s="412">
        <v>7853.6742300000005</v>
      </c>
      <c r="H56" s="412">
        <v>259270.40822000001</v>
      </c>
      <c r="I56" s="412"/>
      <c r="J56" s="412">
        <v>101773.69296</v>
      </c>
      <c r="K56" s="412">
        <v>0</v>
      </c>
      <c r="L56" s="412">
        <v>101773.69296</v>
      </c>
      <c r="M56" s="411" t="s">
        <v>560</v>
      </c>
      <c r="N56" s="412">
        <v>51607.432710000001</v>
      </c>
      <c r="O56" s="412">
        <v>3894.32393</v>
      </c>
      <c r="P56" s="412">
        <v>55501.75664</v>
      </c>
      <c r="Q56" s="412"/>
      <c r="R56" s="412">
        <v>23192.191309999998</v>
      </c>
      <c r="S56" s="412">
        <v>2355.99665</v>
      </c>
      <c r="T56" s="412">
        <v>25548.187959999999</v>
      </c>
      <c r="U56" s="412"/>
      <c r="V56" s="412">
        <v>96623.564129999999</v>
      </c>
      <c r="W56" s="412">
        <v>30158.459719999999</v>
      </c>
      <c r="X56" s="412">
        <v>126782.02385</v>
      </c>
      <c r="Y56" s="411" t="s">
        <v>560</v>
      </c>
      <c r="Z56" s="412">
        <v>44992.758710000002</v>
      </c>
      <c r="AA56" s="412">
        <v>11527.850119999999</v>
      </c>
      <c r="AB56" s="412">
        <v>56520.608829999997</v>
      </c>
      <c r="AC56" s="412"/>
      <c r="AD56" s="412">
        <v>22654.412390000001</v>
      </c>
      <c r="AE56" s="412">
        <v>2088.1129000000001</v>
      </c>
      <c r="AF56" s="412">
        <v>24742.525289999998</v>
      </c>
      <c r="AG56" s="412"/>
      <c r="AH56" s="412">
        <v>22115.072100000001</v>
      </c>
      <c r="AI56" s="412">
        <v>2575.7373399999997</v>
      </c>
      <c r="AJ56" s="412">
        <v>24690.809440000001</v>
      </c>
      <c r="AK56" s="411" t="s">
        <v>560</v>
      </c>
      <c r="AL56" s="412">
        <v>23674.241289999998</v>
      </c>
      <c r="AM56" s="412">
        <v>6.5441900000000004</v>
      </c>
      <c r="AN56" s="412">
        <v>23680.785479999999</v>
      </c>
      <c r="AO56" s="412"/>
      <c r="AP56" s="412">
        <v>744124.82014999993</v>
      </c>
      <c r="AQ56" s="412">
        <v>71162.95990999999</v>
      </c>
      <c r="AR56" s="412">
        <v>815287.78006000002</v>
      </c>
    </row>
    <row r="57" spans="1:45" s="25" customFormat="1" ht="9" customHeight="1">
      <c r="A57" s="417" t="s">
        <v>561</v>
      </c>
      <c r="B57" s="415">
        <v>38172.521520000002</v>
      </c>
      <c r="C57" s="415">
        <v>0.84789999999999999</v>
      </c>
      <c r="D57" s="415">
        <v>38173.369420000003</v>
      </c>
      <c r="E57" s="415"/>
      <c r="F57" s="415">
        <v>191849.40106</v>
      </c>
      <c r="G57" s="415">
        <v>414.72752000000003</v>
      </c>
      <c r="H57" s="415">
        <v>192264.12858000002</v>
      </c>
      <c r="I57" s="415"/>
      <c r="J57" s="415">
        <v>75805.968840000001</v>
      </c>
      <c r="K57" s="415">
        <v>0</v>
      </c>
      <c r="L57" s="415">
        <v>75805.968840000001</v>
      </c>
      <c r="M57" s="417" t="s">
        <v>561</v>
      </c>
      <c r="N57" s="415">
        <v>36404.968099999998</v>
      </c>
      <c r="O57" s="415">
        <v>78.421869999999998</v>
      </c>
      <c r="P57" s="415">
        <v>36483.389969999997</v>
      </c>
      <c r="Q57" s="415"/>
      <c r="R57" s="415">
        <v>15688.456890000001</v>
      </c>
      <c r="S57" s="415">
        <v>1.68598</v>
      </c>
      <c r="T57" s="415">
        <v>15690.14287</v>
      </c>
      <c r="U57" s="415"/>
      <c r="V57" s="415">
        <v>27697.227739999998</v>
      </c>
      <c r="W57" s="415">
        <v>233.39023999999998</v>
      </c>
      <c r="X57" s="415">
        <v>27930.617979999999</v>
      </c>
      <c r="Y57" s="417" t="s">
        <v>561</v>
      </c>
      <c r="Z57" s="415">
        <v>19785.16131</v>
      </c>
      <c r="AA57" s="415">
        <v>82.471869999999996</v>
      </c>
      <c r="AB57" s="415">
        <v>19867.633180000001</v>
      </c>
      <c r="AC57" s="415"/>
      <c r="AD57" s="415">
        <v>16001.520619999999</v>
      </c>
      <c r="AE57" s="415">
        <v>3.6654900000000001</v>
      </c>
      <c r="AF57" s="415">
        <v>16005.186109999999</v>
      </c>
      <c r="AG57" s="415"/>
      <c r="AH57" s="415">
        <v>16215.17655</v>
      </c>
      <c r="AI57" s="415">
        <v>25.95214</v>
      </c>
      <c r="AJ57" s="415">
        <v>16241.12869</v>
      </c>
      <c r="AK57" s="417" t="s">
        <v>561</v>
      </c>
      <c r="AL57" s="415">
        <v>17939.18951</v>
      </c>
      <c r="AM57" s="415">
        <v>6.4918600000000009</v>
      </c>
      <c r="AN57" s="415">
        <v>17945.681370000002</v>
      </c>
      <c r="AO57" s="415"/>
      <c r="AP57" s="415">
        <v>455559.59213999996</v>
      </c>
      <c r="AQ57" s="415">
        <v>847.65486999999985</v>
      </c>
      <c r="AR57" s="415">
        <v>456407.24700999999</v>
      </c>
    </row>
    <row r="58" spans="1:45" s="413" customFormat="1" ht="9" customHeight="1">
      <c r="A58" s="417" t="s">
        <v>562</v>
      </c>
      <c r="B58" s="415">
        <v>0</v>
      </c>
      <c r="C58" s="415">
        <v>60.943080000000002</v>
      </c>
      <c r="D58" s="415">
        <v>60.943080000000002</v>
      </c>
      <c r="E58" s="415"/>
      <c r="F58" s="415">
        <v>375.77800000000002</v>
      </c>
      <c r="G58" s="415">
        <v>7.2083600000000008</v>
      </c>
      <c r="H58" s="415">
        <v>382.98635999999999</v>
      </c>
      <c r="I58" s="415"/>
      <c r="J58" s="415">
        <v>258.06522000000001</v>
      </c>
      <c r="K58" s="415">
        <v>0</v>
      </c>
      <c r="L58" s="415">
        <v>258.06522000000001</v>
      </c>
      <c r="M58" s="417" t="s">
        <v>562</v>
      </c>
      <c r="N58" s="415">
        <v>727</v>
      </c>
      <c r="O58" s="415">
        <v>0</v>
      </c>
      <c r="P58" s="415">
        <v>727</v>
      </c>
      <c r="Q58" s="415"/>
      <c r="R58" s="415">
        <v>0</v>
      </c>
      <c r="S58" s="415">
        <v>183.42373999999998</v>
      </c>
      <c r="T58" s="415">
        <v>183.42373999999998</v>
      </c>
      <c r="U58" s="415"/>
      <c r="V58" s="415">
        <v>37.503999999999998</v>
      </c>
      <c r="W58" s="415">
        <v>37.100929999999998</v>
      </c>
      <c r="X58" s="415">
        <v>74.60493000000001</v>
      </c>
      <c r="Y58" s="417" t="s">
        <v>562</v>
      </c>
      <c r="Z58" s="415">
        <v>0</v>
      </c>
      <c r="AA58" s="415">
        <v>168.51599999999999</v>
      </c>
      <c r="AB58" s="415">
        <v>168.51599999999999</v>
      </c>
      <c r="AC58" s="415"/>
      <c r="AD58" s="415">
        <v>378.90833000000003</v>
      </c>
      <c r="AE58" s="415">
        <v>0</v>
      </c>
      <c r="AF58" s="415">
        <v>378.90833000000003</v>
      </c>
      <c r="AG58" s="415"/>
      <c r="AH58" s="415">
        <v>105</v>
      </c>
      <c r="AI58" s="415">
        <v>0</v>
      </c>
      <c r="AJ58" s="415">
        <v>105</v>
      </c>
      <c r="AK58" s="417" t="s">
        <v>562</v>
      </c>
      <c r="AL58" s="415">
        <v>78.638000000000005</v>
      </c>
      <c r="AM58" s="415">
        <v>0</v>
      </c>
      <c r="AN58" s="415">
        <v>78.638000000000005</v>
      </c>
      <c r="AO58" s="415"/>
      <c r="AP58" s="415">
        <v>1960.8935499999998</v>
      </c>
      <c r="AQ58" s="415">
        <v>457.19210999999996</v>
      </c>
      <c r="AR58" s="415">
        <v>2418.0856600000002</v>
      </c>
      <c r="AS58" s="491"/>
    </row>
    <row r="59" spans="1:45" s="413" customFormat="1" ht="9" customHeight="1">
      <c r="A59" s="417" t="s">
        <v>563</v>
      </c>
      <c r="B59" s="415">
        <v>65575.618530000007</v>
      </c>
      <c r="C59" s="415">
        <v>10640.174210000001</v>
      </c>
      <c r="D59" s="415">
        <v>76215.79273999999</v>
      </c>
      <c r="E59" s="415"/>
      <c r="F59" s="415">
        <v>58086.61292</v>
      </c>
      <c r="G59" s="415">
        <v>7422.3008200000004</v>
      </c>
      <c r="H59" s="415">
        <v>65508.913740000004</v>
      </c>
      <c r="I59" s="415"/>
      <c r="J59" s="415">
        <v>25201.880289999997</v>
      </c>
      <c r="K59" s="415">
        <v>0</v>
      </c>
      <c r="L59" s="415">
        <v>25201.880289999997</v>
      </c>
      <c r="M59" s="417" t="s">
        <v>563</v>
      </c>
      <c r="N59" s="415">
        <v>13927.39955</v>
      </c>
      <c r="O59" s="415">
        <v>3711.1957199999997</v>
      </c>
      <c r="P59" s="415">
        <v>17638.595269999998</v>
      </c>
      <c r="Q59" s="415"/>
      <c r="R59" s="415">
        <v>7288.1930999999995</v>
      </c>
      <c r="S59" s="415">
        <v>2170.84701</v>
      </c>
      <c r="T59" s="415">
        <v>9459.0401099999999</v>
      </c>
      <c r="U59" s="415"/>
      <c r="V59" s="415">
        <v>68303.863249999995</v>
      </c>
      <c r="W59" s="415">
        <v>28482.84418</v>
      </c>
      <c r="X59" s="415">
        <v>96786.707430000009</v>
      </c>
      <c r="Y59" s="417" t="s">
        <v>563</v>
      </c>
      <c r="Z59" s="415">
        <v>20675.60945</v>
      </c>
      <c r="AA59" s="415">
        <v>10537.779560000001</v>
      </c>
      <c r="AB59" s="415">
        <v>31213.389010000003</v>
      </c>
      <c r="AC59" s="415"/>
      <c r="AD59" s="415">
        <v>5977.3217100000002</v>
      </c>
      <c r="AE59" s="415">
        <v>2083.21495</v>
      </c>
      <c r="AF59" s="415">
        <v>8060.5366599999998</v>
      </c>
      <c r="AG59" s="415"/>
      <c r="AH59" s="415">
        <v>5521.8220199999996</v>
      </c>
      <c r="AI59" s="415">
        <v>2549.7039799999998</v>
      </c>
      <c r="AJ59" s="415">
        <v>8071.5259999999998</v>
      </c>
      <c r="AK59" s="417" t="s">
        <v>563</v>
      </c>
      <c r="AL59" s="415">
        <v>5568.4570100000001</v>
      </c>
      <c r="AM59" s="415">
        <v>0</v>
      </c>
      <c r="AN59" s="415">
        <v>5568.4570100000001</v>
      </c>
      <c r="AO59" s="415"/>
      <c r="AP59" s="415">
        <v>276126.77783000004</v>
      </c>
      <c r="AQ59" s="415">
        <v>67598.060430000012</v>
      </c>
      <c r="AR59" s="415">
        <v>343724.83825999999</v>
      </c>
    </row>
    <row r="60" spans="1:45" s="413" customFormat="1" ht="9" customHeight="1">
      <c r="A60" s="417" t="s">
        <v>564</v>
      </c>
      <c r="B60" s="415">
        <v>2326.5805099999998</v>
      </c>
      <c r="C60" s="415">
        <v>0.29564000000000001</v>
      </c>
      <c r="D60" s="415">
        <v>2326.8761500000001</v>
      </c>
      <c r="E60" s="415"/>
      <c r="F60" s="415">
        <v>1104.94201</v>
      </c>
      <c r="G60" s="415">
        <v>9.4375300000000006</v>
      </c>
      <c r="H60" s="415">
        <v>1114.3795400000001</v>
      </c>
      <c r="I60" s="415"/>
      <c r="J60" s="415">
        <v>507.77860999999996</v>
      </c>
      <c r="K60" s="415">
        <v>0</v>
      </c>
      <c r="L60" s="415">
        <v>507.77860999999996</v>
      </c>
      <c r="M60" s="417" t="s">
        <v>564</v>
      </c>
      <c r="N60" s="415">
        <v>548.06506000000002</v>
      </c>
      <c r="O60" s="415">
        <v>104.70634</v>
      </c>
      <c r="P60" s="415">
        <v>652.77139999999997</v>
      </c>
      <c r="Q60" s="415"/>
      <c r="R60" s="415">
        <v>215.54132000000001</v>
      </c>
      <c r="S60" s="415">
        <v>3.9920000000000004E-2</v>
      </c>
      <c r="T60" s="415">
        <v>215.58123999999998</v>
      </c>
      <c r="U60" s="415"/>
      <c r="V60" s="415">
        <v>584.96914000000004</v>
      </c>
      <c r="W60" s="415">
        <v>1405.12437</v>
      </c>
      <c r="X60" s="415">
        <v>1990.0935099999999</v>
      </c>
      <c r="Y60" s="417" t="s">
        <v>564</v>
      </c>
      <c r="Z60" s="415">
        <v>4531.9879500000006</v>
      </c>
      <c r="AA60" s="415">
        <v>739.08269000000007</v>
      </c>
      <c r="AB60" s="415">
        <v>5271.0706399999999</v>
      </c>
      <c r="AC60" s="415"/>
      <c r="AD60" s="415">
        <v>296.66172999999998</v>
      </c>
      <c r="AE60" s="415">
        <v>1.2324600000000001</v>
      </c>
      <c r="AF60" s="415">
        <v>297.89418999999998</v>
      </c>
      <c r="AG60" s="415"/>
      <c r="AH60" s="415">
        <v>273.07353000000001</v>
      </c>
      <c r="AI60" s="415">
        <v>8.1220000000000001E-2</v>
      </c>
      <c r="AJ60" s="415">
        <v>273.15474999999998</v>
      </c>
      <c r="AK60" s="417" t="s">
        <v>564</v>
      </c>
      <c r="AL60" s="415">
        <v>87.956770000000006</v>
      </c>
      <c r="AM60" s="415">
        <v>5.2330000000000002E-2</v>
      </c>
      <c r="AN60" s="415">
        <v>88.009100000000004</v>
      </c>
      <c r="AO60" s="415"/>
      <c r="AP60" s="415">
        <v>10477.556630000001</v>
      </c>
      <c r="AQ60" s="415">
        <v>2260.0525000000002</v>
      </c>
      <c r="AR60" s="415">
        <v>12737.609129999999</v>
      </c>
    </row>
    <row r="61" spans="1:45" s="413" customFormat="1" ht="5.0999999999999996" customHeight="1">
      <c r="A61" s="417"/>
      <c r="B61" s="415"/>
      <c r="C61" s="415"/>
      <c r="D61" s="415"/>
      <c r="E61" s="415"/>
      <c r="F61" s="415"/>
      <c r="G61" s="415"/>
      <c r="H61" s="415"/>
      <c r="I61" s="415"/>
      <c r="J61" s="415"/>
      <c r="K61" s="415"/>
      <c r="L61" s="415"/>
      <c r="M61" s="417"/>
      <c r="N61" s="415"/>
      <c r="O61" s="415"/>
      <c r="P61" s="415"/>
      <c r="Q61" s="415"/>
      <c r="R61" s="415"/>
      <c r="S61" s="415"/>
      <c r="T61" s="415"/>
      <c r="U61" s="415"/>
      <c r="V61" s="415">
        <v>0</v>
      </c>
      <c r="W61" s="415">
        <v>0</v>
      </c>
      <c r="X61" s="415">
        <v>0</v>
      </c>
      <c r="Y61" s="417"/>
      <c r="Z61" s="415"/>
      <c r="AA61" s="415"/>
      <c r="AB61" s="415"/>
      <c r="AC61" s="415"/>
      <c r="AD61" s="415"/>
      <c r="AE61" s="415"/>
      <c r="AF61" s="415"/>
      <c r="AG61" s="415"/>
      <c r="AH61" s="415">
        <v>0</v>
      </c>
      <c r="AI61" s="415">
        <v>0</v>
      </c>
      <c r="AJ61" s="415">
        <v>0</v>
      </c>
      <c r="AK61" s="417"/>
      <c r="AL61" s="415">
        <v>0</v>
      </c>
      <c r="AM61" s="415">
        <v>0</v>
      </c>
      <c r="AN61" s="415">
        <v>0</v>
      </c>
      <c r="AO61" s="415"/>
      <c r="AP61" s="415"/>
      <c r="AQ61" s="415"/>
      <c r="AR61" s="415"/>
    </row>
    <row r="62" spans="1:45" s="413" customFormat="1" ht="8.1" customHeight="1">
      <c r="A62" s="411" t="s">
        <v>565</v>
      </c>
      <c r="B62" s="412">
        <v>10810.15935</v>
      </c>
      <c r="C62" s="412">
        <v>-13276.05955</v>
      </c>
      <c r="D62" s="412">
        <v>-2465.9002</v>
      </c>
      <c r="E62" s="412"/>
      <c r="F62" s="412">
        <v>71332.15539</v>
      </c>
      <c r="G62" s="412">
        <v>-10758.508039999999</v>
      </c>
      <c r="H62" s="412">
        <v>60573.647349999999</v>
      </c>
      <c r="I62" s="412"/>
      <c r="J62" s="412">
        <v>4073.9117200000001</v>
      </c>
      <c r="K62" s="412">
        <v>45.261969999999998</v>
      </c>
      <c r="L62" s="412">
        <v>4119.1736899999996</v>
      </c>
      <c r="M62" s="411" t="s">
        <v>565</v>
      </c>
      <c r="N62" s="412">
        <v>19048.575089999998</v>
      </c>
      <c r="O62" s="412">
        <v>-4143.8060999999998</v>
      </c>
      <c r="P62" s="412">
        <v>14904.76899</v>
      </c>
      <c r="Q62" s="412"/>
      <c r="R62" s="412">
        <v>-7433.4084599999996</v>
      </c>
      <c r="S62" s="412">
        <v>1488.4914699999999</v>
      </c>
      <c r="T62" s="412">
        <v>-5944.9169900000006</v>
      </c>
      <c r="U62" s="412"/>
      <c r="V62" s="412">
        <v>-5423.8542900000002</v>
      </c>
      <c r="W62" s="412">
        <v>-28817.0697</v>
      </c>
      <c r="X62" s="412">
        <v>-34240.923990000003</v>
      </c>
      <c r="Y62" s="411" t="s">
        <v>565</v>
      </c>
      <c r="Z62" s="412">
        <v>9824.8445600000014</v>
      </c>
      <c r="AA62" s="412">
        <v>2269.2230099999997</v>
      </c>
      <c r="AB62" s="412">
        <v>12094.067570000001</v>
      </c>
      <c r="AC62" s="412"/>
      <c r="AD62" s="412">
        <v>5047.1148800000001</v>
      </c>
      <c r="AE62" s="412">
        <v>-1725.1958300000001</v>
      </c>
      <c r="AF62" s="412">
        <v>3321.91905</v>
      </c>
      <c r="AG62" s="412"/>
      <c r="AH62" s="412">
        <v>-13873.002</v>
      </c>
      <c r="AI62" s="412">
        <v>-2146.3127999999997</v>
      </c>
      <c r="AJ62" s="412">
        <v>-16019.3148</v>
      </c>
      <c r="AK62" s="411" t="s">
        <v>565</v>
      </c>
      <c r="AL62" s="412">
        <v>-8606.000759999999</v>
      </c>
      <c r="AM62" s="412">
        <v>-9.5891399999999987</v>
      </c>
      <c r="AN62" s="412">
        <v>-8615.5899000000009</v>
      </c>
      <c r="AO62" s="412"/>
      <c r="AP62" s="412">
        <v>84800.495479999983</v>
      </c>
      <c r="AQ62" s="412">
        <v>-57073.564709999991</v>
      </c>
      <c r="AR62" s="412">
        <v>27726.930769999984</v>
      </c>
    </row>
    <row r="63" spans="1:45" s="25" customFormat="1" ht="5.0999999999999996" customHeight="1">
      <c r="A63" s="417"/>
      <c r="B63" s="419"/>
      <c r="C63" s="419"/>
      <c r="D63" s="419"/>
      <c r="E63" s="419"/>
      <c r="F63" s="419"/>
      <c r="G63" s="419"/>
      <c r="H63" s="419"/>
      <c r="I63" s="419"/>
      <c r="J63" s="419"/>
      <c r="K63" s="419"/>
      <c r="L63" s="419"/>
      <c r="M63" s="417"/>
      <c r="N63" s="419"/>
      <c r="O63" s="419"/>
      <c r="P63" s="419"/>
      <c r="Q63" s="419"/>
      <c r="R63" s="419"/>
      <c r="S63" s="419"/>
      <c r="T63" s="419"/>
      <c r="U63" s="419"/>
      <c r="V63" s="419">
        <v>0</v>
      </c>
      <c r="W63" s="419">
        <v>0</v>
      </c>
      <c r="X63" s="419">
        <v>0</v>
      </c>
      <c r="Y63" s="417"/>
      <c r="Z63" s="419"/>
      <c r="AA63" s="419"/>
      <c r="AB63" s="419"/>
      <c r="AC63" s="419"/>
      <c r="AD63" s="419"/>
      <c r="AE63" s="419"/>
      <c r="AF63" s="419"/>
      <c r="AG63" s="419"/>
      <c r="AH63" s="419">
        <v>0</v>
      </c>
      <c r="AI63" s="419">
        <v>0</v>
      </c>
      <c r="AJ63" s="419">
        <v>0</v>
      </c>
      <c r="AK63" s="417"/>
      <c r="AL63" s="419">
        <v>0</v>
      </c>
      <c r="AM63" s="419">
        <v>0</v>
      </c>
      <c r="AN63" s="419">
        <v>0</v>
      </c>
      <c r="AO63" s="419"/>
      <c r="AP63" s="419"/>
      <c r="AQ63" s="419"/>
      <c r="AR63" s="419"/>
    </row>
    <row r="64" spans="1:45" s="413" customFormat="1" ht="8.1" customHeight="1">
      <c r="A64" s="411" t="s">
        <v>566</v>
      </c>
      <c r="B64" s="412">
        <v>2560.9168999999997</v>
      </c>
      <c r="C64" s="412">
        <v>-16.596060000000001</v>
      </c>
      <c r="D64" s="412">
        <v>2544.3208399999999</v>
      </c>
      <c r="E64" s="412"/>
      <c r="F64" s="412">
        <v>13668.078820000001</v>
      </c>
      <c r="G64" s="412">
        <v>0</v>
      </c>
      <c r="H64" s="412">
        <v>13668.078820000001</v>
      </c>
      <c r="I64" s="412"/>
      <c r="J64" s="412">
        <v>6389.8896799999993</v>
      </c>
      <c r="K64" s="412">
        <v>20.786150000000003</v>
      </c>
      <c r="L64" s="412">
        <v>6410.6758300000001</v>
      </c>
      <c r="M64" s="411" t="s">
        <v>566</v>
      </c>
      <c r="N64" s="412">
        <v>3371.3352200000004</v>
      </c>
      <c r="O64" s="412">
        <v>0</v>
      </c>
      <c r="P64" s="412">
        <v>3371.3352200000004</v>
      </c>
      <c r="Q64" s="412"/>
      <c r="R64" s="412">
        <v>194.91764000000001</v>
      </c>
      <c r="S64" s="412">
        <v>0</v>
      </c>
      <c r="T64" s="412">
        <v>194.91764000000001</v>
      </c>
      <c r="U64" s="412"/>
      <c r="V64" s="412">
        <v>9555.2549499999986</v>
      </c>
      <c r="W64" s="412">
        <v>41.805099999999996</v>
      </c>
      <c r="X64" s="412">
        <v>9597.06005</v>
      </c>
      <c r="Y64" s="411" t="s">
        <v>566</v>
      </c>
      <c r="Z64" s="412">
        <v>1152.9854499999999</v>
      </c>
      <c r="AA64" s="412">
        <v>0.62980000000000003</v>
      </c>
      <c r="AB64" s="412">
        <v>1153.6152500000001</v>
      </c>
      <c r="AC64" s="412"/>
      <c r="AD64" s="412">
        <v>1336.0927799999999</v>
      </c>
      <c r="AE64" s="412">
        <v>5.3128299999999999</v>
      </c>
      <c r="AF64" s="412">
        <v>1341.4056099999998</v>
      </c>
      <c r="AG64" s="412"/>
      <c r="AH64" s="412">
        <v>5717.8060700000005</v>
      </c>
      <c r="AI64" s="412">
        <v>-87.756419999999991</v>
      </c>
      <c r="AJ64" s="412">
        <v>5630.0496499999999</v>
      </c>
      <c r="AK64" s="411" t="s">
        <v>566</v>
      </c>
      <c r="AL64" s="412">
        <v>602.33023000000003</v>
      </c>
      <c r="AM64" s="412">
        <v>0</v>
      </c>
      <c r="AN64" s="412">
        <v>602.33023000000003</v>
      </c>
      <c r="AO64" s="412"/>
      <c r="AP64" s="412">
        <v>44549.607739999992</v>
      </c>
      <c r="AQ64" s="412">
        <v>-35.818599999999996</v>
      </c>
      <c r="AR64" s="412">
        <v>44513.789140000008</v>
      </c>
    </row>
    <row r="65" spans="1:45" s="25" customFormat="1" ht="9" customHeight="1">
      <c r="A65" s="417" t="s">
        <v>567</v>
      </c>
      <c r="B65" s="415">
        <v>0</v>
      </c>
      <c r="C65" s="415">
        <v>0</v>
      </c>
      <c r="D65" s="415">
        <v>0</v>
      </c>
      <c r="E65" s="415"/>
      <c r="F65" s="415">
        <v>0</v>
      </c>
      <c r="G65" s="415">
        <v>0</v>
      </c>
      <c r="H65" s="415">
        <v>0</v>
      </c>
      <c r="I65" s="415"/>
      <c r="J65" s="415">
        <v>0</v>
      </c>
      <c r="K65" s="415">
        <v>0</v>
      </c>
      <c r="L65" s="415">
        <v>0</v>
      </c>
      <c r="M65" s="417" t="s">
        <v>567</v>
      </c>
      <c r="N65" s="415">
        <v>10.55719</v>
      </c>
      <c r="O65" s="415">
        <v>0</v>
      </c>
      <c r="P65" s="415">
        <v>10.55719</v>
      </c>
      <c r="Q65" s="415"/>
      <c r="R65" s="415">
        <v>0</v>
      </c>
      <c r="S65" s="415">
        <v>0</v>
      </c>
      <c r="T65" s="415">
        <v>0</v>
      </c>
      <c r="U65" s="415"/>
      <c r="V65" s="415">
        <v>0</v>
      </c>
      <c r="W65" s="415">
        <v>0</v>
      </c>
      <c r="X65" s="415">
        <v>0</v>
      </c>
      <c r="Y65" s="417" t="s">
        <v>567</v>
      </c>
      <c r="Z65" s="415">
        <v>0</v>
      </c>
      <c r="AA65" s="415">
        <v>0</v>
      </c>
      <c r="AB65" s="415">
        <v>0</v>
      </c>
      <c r="AC65" s="415"/>
      <c r="AD65" s="415">
        <v>0</v>
      </c>
      <c r="AE65" s="415">
        <v>0</v>
      </c>
      <c r="AF65" s="415">
        <v>0</v>
      </c>
      <c r="AG65" s="415"/>
      <c r="AH65" s="415">
        <v>5.0474600000000001</v>
      </c>
      <c r="AI65" s="415">
        <v>9.4269999999999993E-2</v>
      </c>
      <c r="AJ65" s="415">
        <v>5.1417300000000008</v>
      </c>
      <c r="AK65" s="417" t="s">
        <v>567</v>
      </c>
      <c r="AL65" s="415">
        <v>0</v>
      </c>
      <c r="AM65" s="415">
        <v>0</v>
      </c>
      <c r="AN65" s="415">
        <v>0</v>
      </c>
      <c r="AO65" s="415"/>
      <c r="AP65" s="415">
        <v>15.604649999999999</v>
      </c>
      <c r="AQ65" s="415">
        <v>9.4269999999999993E-2</v>
      </c>
      <c r="AR65" s="415">
        <v>15.698920000000001</v>
      </c>
    </row>
    <row r="66" spans="1:45" s="413" customFormat="1" ht="9" customHeight="1">
      <c r="A66" s="417" t="s">
        <v>568</v>
      </c>
      <c r="B66" s="415">
        <v>75.254919999999998</v>
      </c>
      <c r="C66" s="415">
        <v>0</v>
      </c>
      <c r="D66" s="415">
        <v>75.254919999999998</v>
      </c>
      <c r="E66" s="415"/>
      <c r="F66" s="415">
        <v>0</v>
      </c>
      <c r="G66" s="415">
        <v>0</v>
      </c>
      <c r="H66" s="415">
        <v>0</v>
      </c>
      <c r="I66" s="415"/>
      <c r="J66" s="415">
        <v>0</v>
      </c>
      <c r="K66" s="415">
        <v>0</v>
      </c>
      <c r="L66" s="415">
        <v>0</v>
      </c>
      <c r="M66" s="417" t="s">
        <v>568</v>
      </c>
      <c r="N66" s="415">
        <v>0</v>
      </c>
      <c r="O66" s="415">
        <v>0</v>
      </c>
      <c r="P66" s="415">
        <v>0</v>
      </c>
      <c r="Q66" s="415"/>
      <c r="R66" s="415">
        <v>1.3502000000000001</v>
      </c>
      <c r="S66" s="415">
        <v>0</v>
      </c>
      <c r="T66" s="415">
        <v>1.3502000000000001</v>
      </c>
      <c r="U66" s="415"/>
      <c r="V66" s="415">
        <v>0</v>
      </c>
      <c r="W66" s="415">
        <v>0</v>
      </c>
      <c r="X66" s="415">
        <v>0</v>
      </c>
      <c r="Y66" s="417" t="s">
        <v>568</v>
      </c>
      <c r="Z66" s="415">
        <v>0</v>
      </c>
      <c r="AA66" s="415">
        <v>0</v>
      </c>
      <c r="AB66" s="415">
        <v>0</v>
      </c>
      <c r="AC66" s="415"/>
      <c r="AD66" s="415">
        <v>0</v>
      </c>
      <c r="AE66" s="415">
        <v>0</v>
      </c>
      <c r="AF66" s="415">
        <v>0</v>
      </c>
      <c r="AG66" s="415"/>
      <c r="AH66" s="415">
        <v>0</v>
      </c>
      <c r="AI66" s="415">
        <v>0</v>
      </c>
      <c r="AJ66" s="415">
        <v>0</v>
      </c>
      <c r="AK66" s="417" t="s">
        <v>568</v>
      </c>
      <c r="AL66" s="415">
        <v>0</v>
      </c>
      <c r="AM66" s="415">
        <v>0</v>
      </c>
      <c r="AN66" s="415">
        <v>0</v>
      </c>
      <c r="AO66" s="415"/>
      <c r="AP66" s="415">
        <v>76.605119999999999</v>
      </c>
      <c r="AQ66" s="415">
        <v>0</v>
      </c>
      <c r="AR66" s="415">
        <v>76.605119999999999</v>
      </c>
      <c r="AS66" s="491"/>
    </row>
    <row r="67" spans="1:45" s="413" customFormat="1" ht="9" customHeight="1">
      <c r="A67" s="417" t="s">
        <v>569</v>
      </c>
      <c r="B67" s="415">
        <v>1082.7046</v>
      </c>
      <c r="C67" s="415">
        <v>-16.596060000000001</v>
      </c>
      <c r="D67" s="415">
        <v>1066.1085399999999</v>
      </c>
      <c r="E67" s="415"/>
      <c r="F67" s="415">
        <v>1907.65554</v>
      </c>
      <c r="G67" s="415">
        <v>0</v>
      </c>
      <c r="H67" s="415">
        <v>1907.65554</v>
      </c>
      <c r="I67" s="415"/>
      <c r="J67" s="415">
        <v>1403.8363599999998</v>
      </c>
      <c r="K67" s="415">
        <v>20.786150000000003</v>
      </c>
      <c r="L67" s="415">
        <v>1424.6225099999999</v>
      </c>
      <c r="M67" s="417" t="s">
        <v>569</v>
      </c>
      <c r="N67" s="415">
        <v>1279.5727199999999</v>
      </c>
      <c r="O67" s="415">
        <v>0</v>
      </c>
      <c r="P67" s="415">
        <v>1279.5727199999999</v>
      </c>
      <c r="Q67" s="415"/>
      <c r="R67" s="415">
        <v>-3.0304000000000002</v>
      </c>
      <c r="S67" s="415">
        <v>0</v>
      </c>
      <c r="T67" s="415">
        <v>-3.0304000000000002</v>
      </c>
      <c r="U67" s="415"/>
      <c r="V67" s="415">
        <v>4684.2557999999999</v>
      </c>
      <c r="W67" s="415">
        <v>41.805099999999996</v>
      </c>
      <c r="X67" s="415">
        <v>4726.0609000000004</v>
      </c>
      <c r="Y67" s="417" t="s">
        <v>569</v>
      </c>
      <c r="Z67" s="415">
        <v>-22.889590000000002</v>
      </c>
      <c r="AA67" s="415">
        <v>0.62980000000000003</v>
      </c>
      <c r="AB67" s="415">
        <v>-22.259790000000002</v>
      </c>
      <c r="AC67" s="415"/>
      <c r="AD67" s="415">
        <v>209.80595000000002</v>
      </c>
      <c r="AE67" s="415">
        <v>0</v>
      </c>
      <c r="AF67" s="415">
        <v>209.80595000000002</v>
      </c>
      <c r="AG67" s="415"/>
      <c r="AH67" s="415">
        <v>237.60039</v>
      </c>
      <c r="AI67" s="415">
        <v>0</v>
      </c>
      <c r="AJ67" s="415">
        <v>237.60039</v>
      </c>
      <c r="AK67" s="417" t="s">
        <v>569</v>
      </c>
      <c r="AL67" s="415">
        <v>0</v>
      </c>
      <c r="AM67" s="415">
        <v>0</v>
      </c>
      <c r="AN67" s="415">
        <v>0</v>
      </c>
      <c r="AO67" s="415"/>
      <c r="AP67" s="415">
        <v>10779.51137</v>
      </c>
      <c r="AQ67" s="415">
        <v>46.624989999999997</v>
      </c>
      <c r="AR67" s="415">
        <v>10826.13636</v>
      </c>
      <c r="AS67" s="491"/>
    </row>
    <row r="68" spans="1:45" s="413" customFormat="1" ht="9" customHeight="1">
      <c r="A68" s="417" t="s">
        <v>570</v>
      </c>
      <c r="B68" s="415">
        <v>18.766380000000002</v>
      </c>
      <c r="C68" s="415">
        <v>0</v>
      </c>
      <c r="D68" s="415">
        <v>18.766380000000002</v>
      </c>
      <c r="E68" s="415"/>
      <c r="F68" s="415">
        <v>0</v>
      </c>
      <c r="G68" s="415">
        <v>0</v>
      </c>
      <c r="H68" s="415">
        <v>0</v>
      </c>
      <c r="I68" s="415"/>
      <c r="J68" s="415">
        <v>-25</v>
      </c>
      <c r="K68" s="415">
        <v>0</v>
      </c>
      <c r="L68" s="415">
        <v>-25</v>
      </c>
      <c r="M68" s="417" t="s">
        <v>570</v>
      </c>
      <c r="N68" s="415">
        <v>-247.90508000000003</v>
      </c>
      <c r="O68" s="415">
        <v>0</v>
      </c>
      <c r="P68" s="415">
        <v>-247.90508000000003</v>
      </c>
      <c r="Q68" s="415"/>
      <c r="R68" s="415">
        <v>-535.09511999999995</v>
      </c>
      <c r="S68" s="415">
        <v>0</v>
      </c>
      <c r="T68" s="415">
        <v>-535.09511999999995</v>
      </c>
      <c r="U68" s="415"/>
      <c r="V68" s="415">
        <v>0</v>
      </c>
      <c r="W68" s="415">
        <v>0</v>
      </c>
      <c r="X68" s="415">
        <v>0</v>
      </c>
      <c r="Y68" s="417" t="s">
        <v>570</v>
      </c>
      <c r="Z68" s="415">
        <v>0</v>
      </c>
      <c r="AA68" s="415">
        <v>0</v>
      </c>
      <c r="AB68" s="415">
        <v>0</v>
      </c>
      <c r="AC68" s="415"/>
      <c r="AD68" s="415">
        <v>215.02843999999999</v>
      </c>
      <c r="AE68" s="415">
        <v>0</v>
      </c>
      <c r="AF68" s="415">
        <v>215.02843999999999</v>
      </c>
      <c r="AG68" s="415"/>
      <c r="AH68" s="415">
        <v>2656.7715600000001</v>
      </c>
      <c r="AI68" s="415">
        <v>-87.85069</v>
      </c>
      <c r="AJ68" s="415">
        <v>2568.9208699999999</v>
      </c>
      <c r="AK68" s="417" t="s">
        <v>570</v>
      </c>
      <c r="AL68" s="415">
        <v>0</v>
      </c>
      <c r="AM68" s="415">
        <v>0</v>
      </c>
      <c r="AN68" s="415">
        <v>0</v>
      </c>
      <c r="AO68" s="415"/>
      <c r="AP68" s="415">
        <v>2082.5661800000003</v>
      </c>
      <c r="AQ68" s="415">
        <v>-87.85069</v>
      </c>
      <c r="AR68" s="415">
        <v>1994.71549</v>
      </c>
    </row>
    <row r="69" spans="1:45" s="413" customFormat="1" ht="9" customHeight="1">
      <c r="A69" s="417" t="s">
        <v>571</v>
      </c>
      <c r="B69" s="415">
        <v>-223.36613</v>
      </c>
      <c r="C69" s="415">
        <v>0</v>
      </c>
      <c r="D69" s="415">
        <v>-223.36613</v>
      </c>
      <c r="E69" s="415"/>
      <c r="F69" s="415">
        <v>288.57817</v>
      </c>
      <c r="G69" s="415">
        <v>0</v>
      </c>
      <c r="H69" s="415">
        <v>288.57817</v>
      </c>
      <c r="I69" s="415"/>
      <c r="J69" s="415">
        <v>274.52722000000006</v>
      </c>
      <c r="K69" s="415">
        <v>0</v>
      </c>
      <c r="L69" s="415">
        <v>274.52722000000006</v>
      </c>
      <c r="M69" s="417" t="s">
        <v>571</v>
      </c>
      <c r="N69" s="415">
        <v>200.01976000000002</v>
      </c>
      <c r="O69" s="415">
        <v>0</v>
      </c>
      <c r="P69" s="415">
        <v>200.01976000000002</v>
      </c>
      <c r="Q69" s="415"/>
      <c r="R69" s="415">
        <v>0</v>
      </c>
      <c r="S69" s="415">
        <v>0</v>
      </c>
      <c r="T69" s="415">
        <v>0</v>
      </c>
      <c r="U69" s="415"/>
      <c r="V69" s="415">
        <v>217.61452000000003</v>
      </c>
      <c r="W69" s="415">
        <v>0</v>
      </c>
      <c r="X69" s="415">
        <v>217.61452000000003</v>
      </c>
      <c r="Y69" s="417" t="s">
        <v>571</v>
      </c>
      <c r="Z69" s="415">
        <v>13.89236</v>
      </c>
      <c r="AA69" s="415">
        <v>0</v>
      </c>
      <c r="AB69" s="415">
        <v>13.89236</v>
      </c>
      <c r="AC69" s="415"/>
      <c r="AD69" s="415">
        <v>177.50442000000001</v>
      </c>
      <c r="AE69" s="415">
        <v>5.3128299999999999</v>
      </c>
      <c r="AF69" s="415">
        <v>182.81725</v>
      </c>
      <c r="AG69" s="415"/>
      <c r="AH69" s="415">
        <v>137.4545</v>
      </c>
      <c r="AI69" s="415">
        <v>0</v>
      </c>
      <c r="AJ69" s="415">
        <v>137.4545</v>
      </c>
      <c r="AK69" s="417" t="s">
        <v>571</v>
      </c>
      <c r="AL69" s="415">
        <v>0</v>
      </c>
      <c r="AM69" s="415">
        <v>0</v>
      </c>
      <c r="AN69" s="415">
        <v>0</v>
      </c>
      <c r="AO69" s="415"/>
      <c r="AP69" s="415">
        <v>1086.2248200000001</v>
      </c>
      <c r="AQ69" s="415">
        <v>5.3128299999999999</v>
      </c>
      <c r="AR69" s="415">
        <v>1091.5376500000002</v>
      </c>
    </row>
    <row r="70" spans="1:45" s="413" customFormat="1" ht="9" customHeight="1">
      <c r="A70" s="417" t="s">
        <v>572</v>
      </c>
      <c r="B70" s="415">
        <v>1205.6748400000001</v>
      </c>
      <c r="C70" s="415">
        <v>0</v>
      </c>
      <c r="D70" s="415">
        <v>1205.6748400000001</v>
      </c>
      <c r="E70" s="415"/>
      <c r="F70" s="415">
        <v>5070.5167499999998</v>
      </c>
      <c r="G70" s="415">
        <v>0</v>
      </c>
      <c r="H70" s="415">
        <v>5070.5167499999998</v>
      </c>
      <c r="I70" s="415"/>
      <c r="J70" s="415">
        <v>2043.73235</v>
      </c>
      <c r="K70" s="415">
        <v>0</v>
      </c>
      <c r="L70" s="415">
        <v>2043.73235</v>
      </c>
      <c r="M70" s="417" t="s">
        <v>572</v>
      </c>
      <c r="N70" s="415">
        <v>364.99813</v>
      </c>
      <c r="O70" s="415">
        <v>0</v>
      </c>
      <c r="P70" s="415">
        <v>364.99813</v>
      </c>
      <c r="Q70" s="415"/>
      <c r="R70" s="415">
        <v>617.69027000000006</v>
      </c>
      <c r="S70" s="415">
        <v>0</v>
      </c>
      <c r="T70" s="415">
        <v>617.69027000000006</v>
      </c>
      <c r="U70" s="415"/>
      <c r="V70" s="415">
        <v>1272.6135800000002</v>
      </c>
      <c r="W70" s="415">
        <v>0</v>
      </c>
      <c r="X70" s="415">
        <v>1272.6135800000002</v>
      </c>
      <c r="Y70" s="417" t="s">
        <v>572</v>
      </c>
      <c r="Z70" s="415">
        <v>473.14116999999999</v>
      </c>
      <c r="AA70" s="415">
        <v>0</v>
      </c>
      <c r="AB70" s="415">
        <v>473.14116999999999</v>
      </c>
      <c r="AC70" s="415"/>
      <c r="AD70" s="415">
        <v>690.81279000000006</v>
      </c>
      <c r="AE70" s="415">
        <v>0</v>
      </c>
      <c r="AF70" s="415">
        <v>690.81279000000006</v>
      </c>
      <c r="AG70" s="415"/>
      <c r="AH70" s="415">
        <v>823.94304</v>
      </c>
      <c r="AI70" s="415">
        <v>0</v>
      </c>
      <c r="AJ70" s="415">
        <v>823.94304</v>
      </c>
      <c r="AK70" s="417" t="s">
        <v>572</v>
      </c>
      <c r="AL70" s="415">
        <v>216.15176</v>
      </c>
      <c r="AM70" s="415">
        <v>0</v>
      </c>
      <c r="AN70" s="415">
        <v>216.15176</v>
      </c>
      <c r="AO70" s="415"/>
      <c r="AP70" s="415">
        <v>12779.274680000002</v>
      </c>
      <c r="AQ70" s="415">
        <v>0</v>
      </c>
      <c r="AR70" s="415">
        <v>12779.274680000002</v>
      </c>
    </row>
    <row r="71" spans="1:45" s="413" customFormat="1" ht="9" customHeight="1">
      <c r="A71" s="417" t="s">
        <v>573</v>
      </c>
      <c r="B71" s="415">
        <v>401.88229000000001</v>
      </c>
      <c r="C71" s="415">
        <v>0</v>
      </c>
      <c r="D71" s="415">
        <v>401.88229000000001</v>
      </c>
      <c r="E71" s="415"/>
      <c r="F71" s="415">
        <v>6401.3283600000004</v>
      </c>
      <c r="G71" s="415">
        <v>0</v>
      </c>
      <c r="H71" s="415">
        <v>6401.3283600000004</v>
      </c>
      <c r="I71" s="415"/>
      <c r="J71" s="415">
        <v>2692.7937499999998</v>
      </c>
      <c r="K71" s="415">
        <v>0</v>
      </c>
      <c r="L71" s="415">
        <v>2692.7937499999998</v>
      </c>
      <c r="M71" s="417" t="s">
        <v>573</v>
      </c>
      <c r="N71" s="415">
        <v>1764.0925</v>
      </c>
      <c r="O71" s="415">
        <v>0</v>
      </c>
      <c r="P71" s="415">
        <v>1764.0925</v>
      </c>
      <c r="Q71" s="415"/>
      <c r="R71" s="415">
        <v>114.00269</v>
      </c>
      <c r="S71" s="415">
        <v>0</v>
      </c>
      <c r="T71" s="415">
        <v>114.00269</v>
      </c>
      <c r="U71" s="415"/>
      <c r="V71" s="415">
        <v>3380.7710499999998</v>
      </c>
      <c r="W71" s="415">
        <v>0</v>
      </c>
      <c r="X71" s="415">
        <v>3380.7710499999998</v>
      </c>
      <c r="Y71" s="417" t="s">
        <v>573</v>
      </c>
      <c r="Z71" s="415">
        <v>688.84150999999997</v>
      </c>
      <c r="AA71" s="415">
        <v>0</v>
      </c>
      <c r="AB71" s="415">
        <v>688.84150999999997</v>
      </c>
      <c r="AC71" s="415"/>
      <c r="AD71" s="415">
        <v>42.941180000000003</v>
      </c>
      <c r="AE71" s="415">
        <v>0</v>
      </c>
      <c r="AF71" s="415">
        <v>42.941180000000003</v>
      </c>
      <c r="AG71" s="415"/>
      <c r="AH71" s="415">
        <v>1856.9891200000002</v>
      </c>
      <c r="AI71" s="415">
        <v>0</v>
      </c>
      <c r="AJ71" s="415">
        <v>1856.9891200000002</v>
      </c>
      <c r="AK71" s="417" t="s">
        <v>573</v>
      </c>
      <c r="AL71" s="415">
        <v>386.17847</v>
      </c>
      <c r="AM71" s="415">
        <v>0</v>
      </c>
      <c r="AN71" s="415">
        <v>386.17847</v>
      </c>
      <c r="AO71" s="415"/>
      <c r="AP71" s="415">
        <v>17729.820919999998</v>
      </c>
      <c r="AQ71" s="415">
        <v>0</v>
      </c>
      <c r="AR71" s="415">
        <v>17729.820919999998</v>
      </c>
    </row>
    <row r="72" spans="1:45" s="413" customFormat="1" ht="5.0999999999999996" customHeight="1">
      <c r="A72" s="417"/>
      <c r="B72" s="415"/>
      <c r="C72" s="415"/>
      <c r="D72" s="415"/>
      <c r="E72" s="415"/>
      <c r="F72" s="415"/>
      <c r="G72" s="415"/>
      <c r="H72" s="415"/>
      <c r="I72" s="415"/>
      <c r="J72" s="415"/>
      <c r="K72" s="415"/>
      <c r="L72" s="415"/>
      <c r="M72" s="417"/>
      <c r="N72" s="415"/>
      <c r="O72" s="415"/>
      <c r="P72" s="415"/>
      <c r="Q72" s="415"/>
      <c r="R72" s="415"/>
      <c r="S72" s="415"/>
      <c r="T72" s="415"/>
      <c r="U72" s="415"/>
      <c r="V72" s="415">
        <v>0</v>
      </c>
      <c r="W72" s="415">
        <v>0</v>
      </c>
      <c r="X72" s="415">
        <v>0</v>
      </c>
      <c r="Y72" s="417"/>
      <c r="Z72" s="415"/>
      <c r="AA72" s="415"/>
      <c r="AB72" s="415"/>
      <c r="AC72" s="415"/>
      <c r="AD72" s="415"/>
      <c r="AE72" s="415"/>
      <c r="AF72" s="415"/>
      <c r="AG72" s="415"/>
      <c r="AH72" s="415">
        <v>0</v>
      </c>
      <c r="AI72" s="415">
        <v>0</v>
      </c>
      <c r="AJ72" s="415">
        <v>0</v>
      </c>
      <c r="AK72" s="417"/>
      <c r="AL72" s="415">
        <v>0</v>
      </c>
      <c r="AM72" s="415">
        <v>0</v>
      </c>
      <c r="AN72" s="415">
        <v>0</v>
      </c>
      <c r="AO72" s="415"/>
      <c r="AP72" s="415"/>
      <c r="AQ72" s="415"/>
      <c r="AR72" s="415"/>
    </row>
    <row r="73" spans="1:45" s="25" customFormat="1" ht="9.75" customHeight="1">
      <c r="A73" s="411" t="s">
        <v>574</v>
      </c>
      <c r="B73" s="412">
        <v>-479.49410000000006</v>
      </c>
      <c r="C73" s="412">
        <v>-12.03824</v>
      </c>
      <c r="D73" s="412">
        <v>-491.53234000000003</v>
      </c>
      <c r="E73" s="412"/>
      <c r="F73" s="412">
        <v>-3960.0420300000001</v>
      </c>
      <c r="G73" s="412">
        <v>598.62324000000001</v>
      </c>
      <c r="H73" s="412">
        <v>-3361.4187900000002</v>
      </c>
      <c r="I73" s="412"/>
      <c r="J73" s="412">
        <v>1429.7527600000001</v>
      </c>
      <c r="K73" s="412">
        <v>2.6580000000000003E-2</v>
      </c>
      <c r="L73" s="412">
        <v>1429.77934</v>
      </c>
      <c r="M73" s="411" t="s">
        <v>574</v>
      </c>
      <c r="N73" s="412">
        <v>-396.77946000000003</v>
      </c>
      <c r="O73" s="412">
        <v>0</v>
      </c>
      <c r="P73" s="412">
        <v>-396.77946000000003</v>
      </c>
      <c r="Q73" s="412"/>
      <c r="R73" s="412">
        <v>-467.92124000000001</v>
      </c>
      <c r="S73" s="412">
        <v>8.5704600000000006</v>
      </c>
      <c r="T73" s="412">
        <v>-459.35078000000004</v>
      </c>
      <c r="U73" s="412"/>
      <c r="V73" s="412">
        <v>-5098.4904699999997</v>
      </c>
      <c r="W73" s="412">
        <v>-8.3264899999999997</v>
      </c>
      <c r="X73" s="412">
        <v>-5106.8169600000001</v>
      </c>
      <c r="Y73" s="411" t="s">
        <v>574</v>
      </c>
      <c r="Z73" s="412">
        <v>7106.0900999999994</v>
      </c>
      <c r="AA73" s="412">
        <v>911.44375000000002</v>
      </c>
      <c r="AB73" s="412">
        <v>8017.5338499999998</v>
      </c>
      <c r="AC73" s="412"/>
      <c r="AD73" s="412">
        <v>-44.686239999999998</v>
      </c>
      <c r="AE73" s="412">
        <v>-5.3201999999999998</v>
      </c>
      <c r="AF73" s="412">
        <v>-50.006440000000005</v>
      </c>
      <c r="AG73" s="412"/>
      <c r="AH73" s="412">
        <v>-1391.9305900000002</v>
      </c>
      <c r="AI73" s="412">
        <v>149.81421</v>
      </c>
      <c r="AJ73" s="412">
        <v>-1242.1163799999999</v>
      </c>
      <c r="AK73" s="411" t="s">
        <v>574</v>
      </c>
      <c r="AL73" s="412">
        <v>-887.91867999999999</v>
      </c>
      <c r="AM73" s="412">
        <v>0</v>
      </c>
      <c r="AN73" s="412">
        <v>-887.91867999999999</v>
      </c>
      <c r="AO73" s="412"/>
      <c r="AP73" s="412">
        <v>-4191.4199499999995</v>
      </c>
      <c r="AQ73" s="412">
        <v>1642.79331</v>
      </c>
      <c r="AR73" s="412">
        <v>-2548.6266400000013</v>
      </c>
    </row>
    <row r="74" spans="1:45" s="413" customFormat="1" ht="12" customHeight="1">
      <c r="A74" s="460" t="s">
        <v>575</v>
      </c>
      <c r="B74" s="412">
        <v>7769.7483499999998</v>
      </c>
      <c r="C74" s="412">
        <v>-13271.50173</v>
      </c>
      <c r="D74" s="412">
        <v>-5501.7533800000001</v>
      </c>
      <c r="E74" s="412"/>
      <c r="F74" s="412">
        <v>53704.034540000001</v>
      </c>
      <c r="G74" s="412">
        <v>-10159.884800000002</v>
      </c>
      <c r="H74" s="412">
        <v>43544.149740000001</v>
      </c>
      <c r="I74" s="412"/>
      <c r="J74" s="412">
        <v>-886.22520000000009</v>
      </c>
      <c r="K74" s="412">
        <v>24.502400000000002</v>
      </c>
      <c r="L74" s="412">
        <v>-861.72280000000001</v>
      </c>
      <c r="M74" s="460" t="s">
        <v>575</v>
      </c>
      <c r="N74" s="412">
        <v>15280.46041</v>
      </c>
      <c r="O74" s="412">
        <v>-4143.8060999999998</v>
      </c>
      <c r="P74" s="412">
        <v>11136.65431</v>
      </c>
      <c r="Q74" s="412"/>
      <c r="R74" s="412">
        <v>-8096.2473399999999</v>
      </c>
      <c r="S74" s="412">
        <v>1497.0619299999998</v>
      </c>
      <c r="T74" s="412">
        <v>-6599.18541</v>
      </c>
      <c r="U74" s="412"/>
      <c r="V74" s="412">
        <v>-20077.599710000002</v>
      </c>
      <c r="W74" s="412">
        <v>-28867.201290000001</v>
      </c>
      <c r="X74" s="412">
        <v>-48944.800999999999</v>
      </c>
      <c r="Y74" s="460" t="s">
        <v>575</v>
      </c>
      <c r="Z74" s="412">
        <v>15777.949210000001</v>
      </c>
      <c r="AA74" s="412">
        <v>3180.0369599999999</v>
      </c>
      <c r="AB74" s="412">
        <v>18957.98617</v>
      </c>
      <c r="AC74" s="412"/>
      <c r="AD74" s="412">
        <v>3666.3358599999997</v>
      </c>
      <c r="AE74" s="412">
        <v>-1735.8288599999998</v>
      </c>
      <c r="AF74" s="412">
        <v>1930.5070000000001</v>
      </c>
      <c r="AG74" s="412"/>
      <c r="AH74" s="412">
        <v>-20982.738659999999</v>
      </c>
      <c r="AI74" s="412">
        <v>-1908.74217</v>
      </c>
      <c r="AJ74" s="412">
        <v>-22891.480829999997</v>
      </c>
      <c r="AK74" s="460" t="s">
        <v>575</v>
      </c>
      <c r="AL74" s="412">
        <v>-10096.249669999999</v>
      </c>
      <c r="AM74" s="412">
        <v>-9.5891399999999987</v>
      </c>
      <c r="AN74" s="412">
        <v>-10105.838810000001</v>
      </c>
      <c r="AO74" s="412"/>
      <c r="AP74" s="412">
        <v>36059.467790000002</v>
      </c>
      <c r="AQ74" s="412">
        <v>-55394.952799999999</v>
      </c>
      <c r="AR74" s="412">
        <v>-19335.485010000004</v>
      </c>
    </row>
    <row r="75" spans="1:45" s="413" customFormat="1" ht="12" customHeight="1">
      <c r="A75" s="418"/>
      <c r="B75" s="415"/>
      <c r="C75" s="415"/>
      <c r="D75" s="415"/>
      <c r="E75" s="415"/>
      <c r="F75" s="415"/>
      <c r="G75" s="415"/>
      <c r="H75" s="415"/>
      <c r="I75" s="415"/>
      <c r="J75" s="415"/>
      <c r="K75" s="415"/>
      <c r="L75" s="415"/>
      <c r="M75" s="418"/>
      <c r="N75" s="415"/>
      <c r="O75" s="415"/>
      <c r="P75" s="415"/>
      <c r="Q75" s="415"/>
      <c r="R75" s="415"/>
      <c r="S75" s="415"/>
      <c r="T75" s="415"/>
      <c r="U75" s="415"/>
      <c r="V75" s="415">
        <v>0</v>
      </c>
      <c r="W75" s="415">
        <v>0</v>
      </c>
      <c r="X75" s="415">
        <v>0</v>
      </c>
      <c r="Y75" s="418"/>
      <c r="Z75" s="415"/>
      <c r="AA75" s="415"/>
      <c r="AB75" s="415"/>
      <c r="AC75" s="415"/>
      <c r="AD75" s="415"/>
      <c r="AE75" s="415"/>
      <c r="AF75" s="415"/>
      <c r="AG75" s="415"/>
      <c r="AH75" s="415">
        <v>0</v>
      </c>
      <c r="AI75" s="415">
        <v>0</v>
      </c>
      <c r="AJ75" s="415">
        <v>0</v>
      </c>
      <c r="AK75" s="418"/>
      <c r="AL75" s="415">
        <v>0</v>
      </c>
      <c r="AM75" s="415">
        <v>0</v>
      </c>
      <c r="AN75" s="415">
        <v>0</v>
      </c>
      <c r="AO75" s="415"/>
      <c r="AP75" s="415"/>
      <c r="AQ75" s="415"/>
      <c r="AR75" s="415"/>
    </row>
    <row r="76" spans="1:45" s="25" customFormat="1" ht="8.25" customHeight="1">
      <c r="A76" s="417" t="s">
        <v>576</v>
      </c>
      <c r="B76" s="415">
        <v>-2281.5731800000003</v>
      </c>
      <c r="C76" s="415">
        <v>0</v>
      </c>
      <c r="D76" s="415">
        <v>-2281.5731800000003</v>
      </c>
      <c r="E76" s="415"/>
      <c r="F76" s="415">
        <v>10608.66</v>
      </c>
      <c r="G76" s="415">
        <v>0</v>
      </c>
      <c r="H76" s="415">
        <v>10608.66</v>
      </c>
      <c r="I76" s="415"/>
      <c r="J76" s="415">
        <v>-1050.73954</v>
      </c>
      <c r="K76" s="415">
        <v>0</v>
      </c>
      <c r="L76" s="415">
        <v>-1050.73954</v>
      </c>
      <c r="M76" s="417" t="s">
        <v>576</v>
      </c>
      <c r="N76" s="415">
        <v>187.26839999999999</v>
      </c>
      <c r="O76" s="415">
        <v>0</v>
      </c>
      <c r="P76" s="415">
        <v>187.26839999999999</v>
      </c>
      <c r="Q76" s="415"/>
      <c r="R76" s="415">
        <v>-1874.2713100000001</v>
      </c>
      <c r="S76" s="415">
        <v>0</v>
      </c>
      <c r="T76" s="415">
        <v>-1874.2713100000001</v>
      </c>
      <c r="U76" s="415"/>
      <c r="V76" s="415">
        <v>-8706.4441900000002</v>
      </c>
      <c r="W76" s="415">
        <v>0</v>
      </c>
      <c r="X76" s="415">
        <v>-8706.4441900000002</v>
      </c>
      <c r="Y76" s="417" t="s">
        <v>576</v>
      </c>
      <c r="Z76" s="415">
        <v>6046.9006399999998</v>
      </c>
      <c r="AA76" s="415">
        <v>0</v>
      </c>
      <c r="AB76" s="415">
        <v>6046.9006399999998</v>
      </c>
      <c r="AC76" s="415"/>
      <c r="AD76" s="415">
        <v>680.83574999999996</v>
      </c>
      <c r="AE76" s="415">
        <v>0</v>
      </c>
      <c r="AF76" s="415">
        <v>680.83574999999996</v>
      </c>
      <c r="AG76" s="415"/>
      <c r="AH76" s="415">
        <v>-6644.6893</v>
      </c>
      <c r="AI76" s="415">
        <v>0</v>
      </c>
      <c r="AJ76" s="415">
        <v>-6644.6893</v>
      </c>
      <c r="AK76" s="417" t="s">
        <v>576</v>
      </c>
      <c r="AL76" s="415">
        <v>-2270.1619900000001</v>
      </c>
      <c r="AM76" s="415">
        <v>0</v>
      </c>
      <c r="AN76" s="415">
        <v>-2270.1619900000001</v>
      </c>
      <c r="AO76" s="415"/>
      <c r="AP76" s="415">
        <v>-5304.2147199999999</v>
      </c>
      <c r="AQ76" s="415">
        <v>0</v>
      </c>
      <c r="AR76" s="415">
        <v>-5304.2147199999999</v>
      </c>
    </row>
    <row r="77" spans="1:45" s="25" customFormat="1" ht="3" customHeight="1">
      <c r="A77" s="417"/>
      <c r="B77" s="415"/>
      <c r="C77" s="415"/>
      <c r="D77" s="415"/>
      <c r="E77" s="415"/>
      <c r="F77" s="415"/>
      <c r="G77" s="415"/>
      <c r="H77" s="415"/>
      <c r="I77" s="415"/>
      <c r="J77" s="415"/>
      <c r="K77" s="415"/>
      <c r="L77" s="415"/>
      <c r="M77" s="417"/>
      <c r="N77" s="415"/>
      <c r="O77" s="415"/>
      <c r="P77" s="415"/>
      <c r="Q77" s="415"/>
      <c r="R77" s="415"/>
      <c r="S77" s="415"/>
      <c r="T77" s="415"/>
      <c r="U77" s="415"/>
      <c r="V77" s="415">
        <v>0</v>
      </c>
      <c r="W77" s="415">
        <v>0</v>
      </c>
      <c r="X77" s="415">
        <v>0</v>
      </c>
      <c r="Y77" s="417"/>
      <c r="Z77" s="415"/>
      <c r="AA77" s="415"/>
      <c r="AB77" s="415"/>
      <c r="AC77" s="415"/>
      <c r="AD77" s="415"/>
      <c r="AE77" s="415"/>
      <c r="AF77" s="415"/>
      <c r="AG77" s="415"/>
      <c r="AH77" s="415">
        <v>0</v>
      </c>
      <c r="AI77" s="415">
        <v>0</v>
      </c>
      <c r="AJ77" s="415">
        <v>0</v>
      </c>
      <c r="AK77" s="417"/>
      <c r="AL77" s="415">
        <v>0</v>
      </c>
      <c r="AM77" s="415">
        <v>0</v>
      </c>
      <c r="AN77" s="415">
        <v>0</v>
      </c>
      <c r="AO77" s="415"/>
      <c r="AP77" s="415"/>
      <c r="AQ77" s="415"/>
      <c r="AR77" s="415"/>
    </row>
    <row r="78" spans="1:45" s="413" customFormat="1" ht="7.5" customHeight="1">
      <c r="A78" s="418" t="s">
        <v>577</v>
      </c>
      <c r="B78" s="419">
        <v>10051.321529999999</v>
      </c>
      <c r="C78" s="419">
        <v>-13271.50173</v>
      </c>
      <c r="D78" s="419">
        <v>-3220.1802000000002</v>
      </c>
      <c r="E78" s="419"/>
      <c r="F78" s="419">
        <v>43095.374539999997</v>
      </c>
      <c r="G78" s="419">
        <v>-10159.884800000002</v>
      </c>
      <c r="H78" s="419">
        <v>32935.489739999997</v>
      </c>
      <c r="I78" s="419"/>
      <c r="J78" s="419">
        <v>164.51434</v>
      </c>
      <c r="K78" s="419">
        <v>24.502400000000002</v>
      </c>
      <c r="L78" s="419">
        <v>189.01674</v>
      </c>
      <c r="M78" s="418" t="s">
        <v>577</v>
      </c>
      <c r="N78" s="419">
        <v>15093.192010000001</v>
      </c>
      <c r="O78" s="419">
        <v>-4143.8060999999998</v>
      </c>
      <c r="P78" s="419">
        <v>10949.385910000001</v>
      </c>
      <c r="Q78" s="419"/>
      <c r="R78" s="419">
        <v>-6221.9760299999998</v>
      </c>
      <c r="S78" s="419">
        <v>1497.0619299999998</v>
      </c>
      <c r="T78" s="419">
        <v>-4724.9141</v>
      </c>
      <c r="U78" s="419"/>
      <c r="V78" s="419">
        <v>-11371.15552</v>
      </c>
      <c r="W78" s="419">
        <v>-28867.201290000001</v>
      </c>
      <c r="X78" s="419">
        <v>-40238.356810000005</v>
      </c>
      <c r="Y78" s="418" t="s">
        <v>577</v>
      </c>
      <c r="Z78" s="419">
        <v>9731.0485700000008</v>
      </c>
      <c r="AA78" s="419">
        <v>3180.0369599999999</v>
      </c>
      <c r="AB78" s="419">
        <v>12911.085529999998</v>
      </c>
      <c r="AC78" s="419"/>
      <c r="AD78" s="419">
        <v>2985.5001099999999</v>
      </c>
      <c r="AE78" s="419">
        <v>-1735.8288599999998</v>
      </c>
      <c r="AF78" s="419">
        <v>1249.6712500000001</v>
      </c>
      <c r="AG78" s="419"/>
      <c r="AH78" s="419">
        <v>-14338.049359999999</v>
      </c>
      <c r="AI78" s="419">
        <v>-1908.74217</v>
      </c>
      <c r="AJ78" s="419">
        <v>-16246.791529999999</v>
      </c>
      <c r="AK78" s="418" t="s">
        <v>577</v>
      </c>
      <c r="AL78" s="419">
        <v>-7826.0876799999996</v>
      </c>
      <c r="AM78" s="419">
        <v>-9.5891399999999987</v>
      </c>
      <c r="AN78" s="419">
        <v>-7835.6768200000006</v>
      </c>
      <c r="AO78" s="419"/>
      <c r="AP78" s="419">
        <v>41363.682510000006</v>
      </c>
      <c r="AQ78" s="419">
        <v>-55394.952799999999</v>
      </c>
      <c r="AR78" s="419">
        <v>-14031.270290000009</v>
      </c>
    </row>
    <row r="79" spans="1:45" ht="9" customHeight="1" thickBot="1">
      <c r="A79" s="493"/>
      <c r="B79" s="494"/>
      <c r="C79" s="494"/>
      <c r="D79" s="494"/>
      <c r="E79" s="494"/>
      <c r="F79" s="494"/>
      <c r="G79" s="494"/>
      <c r="H79" s="494"/>
      <c r="I79" s="494"/>
      <c r="J79" s="494"/>
      <c r="K79" s="494"/>
      <c r="L79" s="494"/>
      <c r="M79" s="428"/>
      <c r="N79" s="428"/>
      <c r="O79" s="428"/>
      <c r="P79" s="428"/>
      <c r="Q79" s="428"/>
      <c r="R79" s="428"/>
      <c r="S79" s="428"/>
      <c r="T79" s="428"/>
      <c r="U79" s="428"/>
      <c r="V79" s="428"/>
      <c r="W79" s="428"/>
      <c r="X79" s="428"/>
      <c r="Y79" s="428"/>
      <c r="Z79" s="495"/>
      <c r="AA79" s="495"/>
      <c r="AB79" s="495"/>
      <c r="AC79" s="495"/>
      <c r="AD79" s="495"/>
      <c r="AE79" s="495"/>
      <c r="AF79" s="495"/>
      <c r="AG79" s="495"/>
      <c r="AH79" s="495"/>
      <c r="AI79" s="495"/>
      <c r="AJ79" s="495"/>
      <c r="AK79" s="428"/>
      <c r="AL79" s="495"/>
      <c r="AM79" s="495"/>
      <c r="AN79" s="495"/>
      <c r="AO79" s="495"/>
      <c r="AP79" s="495"/>
      <c r="AQ79" s="495"/>
      <c r="AR79" s="495"/>
    </row>
    <row r="80" spans="1:45" s="497" customFormat="1" ht="16.5" customHeight="1" thickTop="1">
      <c r="A80" s="26" t="s">
        <v>472</v>
      </c>
      <c r="B80" s="496"/>
      <c r="M80" s="26" t="s">
        <v>472</v>
      </c>
      <c r="Y80" s="26" t="s">
        <v>472</v>
      </c>
      <c r="AK80" s="26" t="s">
        <v>472</v>
      </c>
    </row>
    <row r="81" spans="2:44" ht="12" customHeight="1">
      <c r="B81" s="498"/>
      <c r="C81" s="498"/>
      <c r="D81" s="498"/>
      <c r="E81" s="498"/>
      <c r="F81" s="498"/>
      <c r="G81" s="498"/>
      <c r="H81" s="498"/>
      <c r="I81" s="498"/>
      <c r="J81" s="498"/>
      <c r="K81" s="498"/>
      <c r="L81" s="498"/>
      <c r="M81" s="465"/>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95" t="s">
        <v>473</v>
      </c>
      <c r="AL81" s="498"/>
      <c r="AM81" s="498"/>
      <c r="AN81" s="498"/>
      <c r="AO81" s="498"/>
      <c r="AP81" s="498"/>
      <c r="AQ81" s="498"/>
      <c r="AR81" s="498"/>
    </row>
    <row r="82" spans="2:44" ht="12" customHeight="1">
      <c r="B82" s="499"/>
      <c r="C82" s="500"/>
      <c r="D82" s="499"/>
      <c r="E82" s="500"/>
      <c r="F82" s="500"/>
      <c r="G82" s="500"/>
      <c r="H82" s="499"/>
      <c r="I82" s="499"/>
      <c r="J82" s="499"/>
      <c r="K82" s="499"/>
      <c r="L82" s="499"/>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0"/>
      <c r="AL82" s="500"/>
      <c r="AM82" s="500"/>
      <c r="AN82" s="500"/>
      <c r="AO82" s="500"/>
      <c r="AP82" s="500"/>
      <c r="AQ82" s="500"/>
      <c r="AR82" s="499"/>
    </row>
    <row r="83" spans="2:44" ht="12" customHeight="1">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00"/>
      <c r="AK83" s="500"/>
      <c r="AL83" s="500"/>
      <c r="AM83" s="500"/>
      <c r="AN83" s="500"/>
      <c r="AO83" s="500"/>
      <c r="AP83" s="500"/>
      <c r="AQ83" s="500"/>
      <c r="AR83" s="500"/>
    </row>
    <row r="84" spans="2:44" ht="12" customHeight="1">
      <c r="B84" s="500"/>
      <c r="C84" s="500"/>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row>
    <row r="85" spans="2:44" ht="12" customHeight="1"/>
    <row r="86" spans="2:44" ht="12" customHeight="1"/>
    <row r="87" spans="2:44" ht="12" customHeight="1"/>
    <row r="88" spans="2:44" ht="12" customHeight="1"/>
    <row r="89" spans="2:44" ht="12" customHeight="1"/>
    <row r="90" spans="2:44" ht="12" customHeight="1"/>
    <row r="91" spans="2:44" ht="12" customHeight="1"/>
    <row r="92" spans="2:44" ht="12" customHeight="1"/>
    <row r="93" spans="2:44" ht="12" customHeight="1"/>
    <row r="94" spans="2:44" ht="12" customHeight="1"/>
    <row r="95" spans="2:44" ht="12" customHeight="1"/>
    <row r="96" spans="2:44"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3">
    <mergeCell ref="Z6:AB6"/>
    <mergeCell ref="AD6:AF6"/>
    <mergeCell ref="AH6:AJ6"/>
    <mergeCell ref="AL6:AN6"/>
    <mergeCell ref="AP6:AR6"/>
    <mergeCell ref="A4:L4"/>
    <mergeCell ref="M4:X4"/>
    <mergeCell ref="Y4:AJ4"/>
    <mergeCell ref="AK4:AR4"/>
    <mergeCell ref="B6:D6"/>
    <mergeCell ref="F6:H6"/>
    <mergeCell ref="J6:L6"/>
    <mergeCell ref="N6:P6"/>
    <mergeCell ref="R6:T6"/>
    <mergeCell ref="V6:X6"/>
    <mergeCell ref="A2:L2"/>
    <mergeCell ref="M2:X2"/>
    <mergeCell ref="Y2:AJ2"/>
    <mergeCell ref="AK2:AR2"/>
    <mergeCell ref="A3:L3"/>
    <mergeCell ref="M3:X3"/>
    <mergeCell ref="Y3:AJ3"/>
    <mergeCell ref="AK3:AR3"/>
  </mergeCells>
  <hyperlinks>
    <hyperlink ref="A1" location="Índice!A1" display="Volver al Índice" xr:uid="{A5E6E94D-36C5-4D5E-8F19-9733525997B4}"/>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7D44-4162-40ED-B570-1AD000EAA951}">
  <sheetPr>
    <pageSetUpPr fitToPage="1"/>
  </sheetPr>
  <dimension ref="A1:AS200"/>
  <sheetViews>
    <sheetView showGridLines="0" zoomScale="115" zoomScaleNormal="115" zoomScaleSheetLayoutView="80" workbookViewId="0"/>
  </sheetViews>
  <sheetFormatPr baseColWidth="10" defaultColWidth="11.42578125" defaultRowHeight="12.75"/>
  <cols>
    <col min="1" max="1" width="42.42578125" style="730" customWidth="1"/>
    <col min="2" max="6" width="12.5703125" style="730" customWidth="1"/>
    <col min="7" max="7" width="14.42578125" style="730" customWidth="1"/>
    <col min="8" max="8" width="12.5703125" style="730" customWidth="1"/>
    <col min="9" max="11" width="12.28515625" style="730" customWidth="1"/>
    <col min="12" max="12" width="12.5703125" style="730" customWidth="1"/>
    <col min="13" max="13" width="11.42578125" style="730"/>
    <col min="14" max="14" width="12" style="730" customWidth="1"/>
    <col min="15" max="16384" width="11.42578125" style="730"/>
  </cols>
  <sheetData>
    <row r="1" spans="1:14" ht="15.75" customHeight="1">
      <c r="A1" s="1183" t="s">
        <v>1067</v>
      </c>
      <c r="B1" s="729"/>
      <c r="C1" s="729"/>
      <c r="D1" s="729"/>
      <c r="E1" s="729"/>
      <c r="F1" s="729"/>
      <c r="G1" s="729"/>
      <c r="H1" s="729"/>
      <c r="I1" s="729"/>
      <c r="J1" s="729"/>
      <c r="K1" s="729"/>
      <c r="L1" s="729"/>
    </row>
    <row r="2" spans="1:14" s="732" customFormat="1" ht="21.95" customHeight="1">
      <c r="A2" s="731" t="s">
        <v>743</v>
      </c>
      <c r="B2" s="731"/>
      <c r="C2" s="731"/>
      <c r="D2" s="731"/>
      <c r="E2" s="731"/>
      <c r="F2" s="731"/>
      <c r="G2" s="731"/>
      <c r="H2" s="731"/>
      <c r="I2" s="731"/>
      <c r="J2" s="731"/>
      <c r="K2" s="731"/>
      <c r="L2" s="731"/>
    </row>
    <row r="3" spans="1:14" s="734" customFormat="1" ht="18.75">
      <c r="A3" s="733">
        <v>45443</v>
      </c>
      <c r="B3" s="733"/>
      <c r="C3" s="733"/>
      <c r="D3" s="733"/>
      <c r="E3" s="733"/>
      <c r="F3" s="733"/>
      <c r="G3" s="733"/>
      <c r="H3" s="733"/>
      <c r="I3" s="733"/>
      <c r="J3" s="733"/>
      <c r="K3" s="733"/>
      <c r="L3" s="733"/>
    </row>
    <row r="4" spans="1:14" s="736" customFormat="1" ht="16.5">
      <c r="A4" s="735" t="s">
        <v>744</v>
      </c>
      <c r="B4" s="735"/>
      <c r="C4" s="735"/>
      <c r="D4" s="735"/>
      <c r="E4" s="735"/>
      <c r="F4" s="735"/>
      <c r="G4" s="735"/>
      <c r="H4" s="735"/>
      <c r="I4" s="735"/>
      <c r="J4" s="735"/>
      <c r="K4" s="735"/>
      <c r="L4" s="735"/>
    </row>
    <row r="5" spans="1:14" ht="13.5" thickBot="1">
      <c r="A5" s="737"/>
      <c r="B5" s="738"/>
      <c r="C5" s="738"/>
      <c r="D5" s="738"/>
      <c r="E5" s="738"/>
      <c r="F5" s="738"/>
      <c r="G5" s="738"/>
      <c r="H5" s="738"/>
      <c r="I5" s="738"/>
      <c r="J5" s="738"/>
      <c r="K5" s="738"/>
      <c r="L5" s="738"/>
    </row>
    <row r="6" spans="1:14" ht="52.5" customHeight="1">
      <c r="A6" s="739"/>
      <c r="B6" s="740" t="s">
        <v>28</v>
      </c>
      <c r="C6" s="740" t="s">
        <v>745</v>
      </c>
      <c r="D6" s="740" t="s">
        <v>30</v>
      </c>
      <c r="E6" s="740" t="s">
        <v>31</v>
      </c>
      <c r="F6" s="740" t="s">
        <v>32</v>
      </c>
      <c r="G6" s="740" t="s">
        <v>33</v>
      </c>
      <c r="H6" s="740" t="s">
        <v>34</v>
      </c>
      <c r="I6" s="740" t="s">
        <v>426</v>
      </c>
      <c r="J6" s="740" t="s">
        <v>36</v>
      </c>
      <c r="K6" s="740" t="s">
        <v>397</v>
      </c>
      <c r="L6" s="741" t="s">
        <v>427</v>
      </c>
    </row>
    <row r="7" spans="1:14" s="745" customFormat="1" ht="26.1" customHeight="1">
      <c r="A7" s="742" t="s">
        <v>746</v>
      </c>
      <c r="B7" s="742"/>
      <c r="C7" s="743"/>
      <c r="D7" s="743"/>
      <c r="E7" s="743"/>
      <c r="F7" s="743"/>
      <c r="G7" s="743"/>
      <c r="H7" s="743"/>
      <c r="I7" s="743"/>
      <c r="J7" s="743"/>
      <c r="K7" s="743"/>
      <c r="L7" s="744"/>
    </row>
    <row r="8" spans="1:14" s="745" customFormat="1" ht="16.5" customHeight="1">
      <c r="A8" s="746" t="s">
        <v>747</v>
      </c>
      <c r="B8" s="747">
        <v>18.672296272424372</v>
      </c>
      <c r="C8" s="747">
        <v>20.88</v>
      </c>
      <c r="D8" s="747">
        <v>18.97</v>
      </c>
      <c r="E8" s="747">
        <v>23.31</v>
      </c>
      <c r="F8" s="748">
        <v>12.32</v>
      </c>
      <c r="G8" s="747">
        <v>15.59</v>
      </c>
      <c r="H8" s="747">
        <v>15.88</v>
      </c>
      <c r="I8" s="747">
        <v>11.01</v>
      </c>
      <c r="J8" s="747">
        <v>9.36</v>
      </c>
      <c r="K8" s="747">
        <v>28.45</v>
      </c>
      <c r="L8" s="747">
        <v>18.403799491627389</v>
      </c>
    </row>
    <row r="9" spans="1:14" s="745" customFormat="1" ht="13.5" customHeight="1">
      <c r="A9" s="749" t="s">
        <v>748</v>
      </c>
      <c r="B9" s="747">
        <v>2.95</v>
      </c>
      <c r="C9" s="747">
        <v>5.54</v>
      </c>
      <c r="D9" s="747">
        <v>5.54</v>
      </c>
      <c r="E9" s="747">
        <v>3.99</v>
      </c>
      <c r="F9" s="747">
        <v>3.99</v>
      </c>
      <c r="G9" s="747">
        <v>3.9</v>
      </c>
      <c r="H9" s="747">
        <v>4.01</v>
      </c>
      <c r="I9" s="747">
        <v>7.67</v>
      </c>
      <c r="J9" s="747">
        <v>3.41</v>
      </c>
      <c r="K9" s="747">
        <v>1.98</v>
      </c>
      <c r="L9" s="747">
        <v>4.2699999999999996</v>
      </c>
      <c r="M9" s="747"/>
      <c r="N9" s="750"/>
    </row>
    <row r="10" spans="1:14" s="745" customFormat="1" ht="21.95" customHeight="1">
      <c r="A10" s="16" t="s">
        <v>749</v>
      </c>
      <c r="B10" s="751"/>
      <c r="C10" s="751"/>
      <c r="D10" s="751"/>
      <c r="E10" s="751"/>
      <c r="F10" s="751"/>
      <c r="G10" s="751"/>
      <c r="H10" s="751"/>
      <c r="I10" s="751"/>
      <c r="J10" s="751"/>
      <c r="K10" s="751"/>
      <c r="L10" s="751"/>
      <c r="M10" s="751"/>
      <c r="N10" s="750"/>
    </row>
    <row r="11" spans="1:14" s="745" customFormat="1" ht="13.5" customHeight="1">
      <c r="A11" s="15" t="s">
        <v>750</v>
      </c>
      <c r="B11" s="747">
        <v>6.61</v>
      </c>
      <c r="C11" s="747">
        <v>8.56</v>
      </c>
      <c r="D11" s="747">
        <v>8.7799999999999994</v>
      </c>
      <c r="E11" s="747">
        <v>5.35</v>
      </c>
      <c r="F11" s="747">
        <v>10.48</v>
      </c>
      <c r="G11" s="747">
        <v>11.04</v>
      </c>
      <c r="H11" s="747">
        <v>6.55</v>
      </c>
      <c r="I11" s="747">
        <v>10.59</v>
      </c>
      <c r="J11" s="747">
        <v>18.989999999999998</v>
      </c>
      <c r="K11" s="747">
        <v>7.06</v>
      </c>
      <c r="L11" s="747">
        <v>8.39</v>
      </c>
      <c r="M11" s="747"/>
      <c r="N11" s="750"/>
    </row>
    <row r="12" spans="1:14" s="745" customFormat="1" ht="13.5" customHeight="1">
      <c r="A12" s="15" t="s">
        <v>751</v>
      </c>
      <c r="B12" s="747">
        <v>6.1</v>
      </c>
      <c r="C12" s="747">
        <v>4.41</v>
      </c>
      <c r="D12" s="747">
        <v>6.39</v>
      </c>
      <c r="E12" s="747">
        <v>4.38</v>
      </c>
      <c r="F12" s="747">
        <v>6.77</v>
      </c>
      <c r="G12" s="747">
        <v>10.48</v>
      </c>
      <c r="H12" s="747">
        <v>4.29</v>
      </c>
      <c r="I12" s="747">
        <v>8.3800000000000008</v>
      </c>
      <c r="J12" s="747">
        <v>15.84</v>
      </c>
      <c r="K12" s="747">
        <v>3.4</v>
      </c>
      <c r="L12" s="747">
        <v>6.11</v>
      </c>
      <c r="M12" s="747"/>
      <c r="N12" s="750"/>
    </row>
    <row r="13" spans="1:14" s="745" customFormat="1" ht="13.5" customHeight="1">
      <c r="A13" s="15" t="s">
        <v>752</v>
      </c>
      <c r="B13" s="747">
        <v>7.58</v>
      </c>
      <c r="C13" s="747">
        <v>0.17</v>
      </c>
      <c r="D13" s="747">
        <v>2.85</v>
      </c>
      <c r="E13" s="747">
        <v>3.81</v>
      </c>
      <c r="F13" s="747">
        <v>4.24</v>
      </c>
      <c r="G13" s="747">
        <v>0.79</v>
      </c>
      <c r="H13" s="747">
        <v>0.94</v>
      </c>
      <c r="I13" s="747">
        <v>3.39</v>
      </c>
      <c r="J13" s="747">
        <v>6.52</v>
      </c>
      <c r="K13" s="747">
        <v>0.94</v>
      </c>
      <c r="L13" s="747">
        <v>2.7</v>
      </c>
      <c r="M13" s="747"/>
      <c r="N13" s="750"/>
    </row>
    <row r="14" spans="1:14" s="745" customFormat="1" ht="13.5" customHeight="1">
      <c r="A14" s="15" t="s">
        <v>753</v>
      </c>
      <c r="B14" s="747">
        <v>218.27</v>
      </c>
      <c r="C14" s="747">
        <v>102.81</v>
      </c>
      <c r="D14" s="747">
        <v>103.05</v>
      </c>
      <c r="E14" s="747">
        <v>233.21</v>
      </c>
      <c r="F14" s="747">
        <v>109.43</v>
      </c>
      <c r="G14" s="747">
        <v>117.82</v>
      </c>
      <c r="H14" s="747">
        <v>147.26</v>
      </c>
      <c r="I14" s="747">
        <v>103.88</v>
      </c>
      <c r="J14" s="747">
        <v>99.91</v>
      </c>
      <c r="K14" s="747">
        <v>101.4</v>
      </c>
      <c r="L14" s="747">
        <v>131.41</v>
      </c>
      <c r="M14" s="747"/>
      <c r="N14" s="750"/>
    </row>
    <row r="15" spans="1:14" s="745" customFormat="1" ht="21.95" customHeight="1">
      <c r="A15" s="742" t="s">
        <v>754</v>
      </c>
      <c r="B15" s="751"/>
      <c r="C15" s="751"/>
      <c r="D15" s="751"/>
      <c r="E15" s="751"/>
      <c r="F15" s="751"/>
      <c r="G15" s="751"/>
      <c r="H15" s="751"/>
      <c r="I15" s="751"/>
      <c r="J15" s="751"/>
      <c r="K15" s="751"/>
      <c r="L15" s="751"/>
      <c r="M15" s="751"/>
      <c r="N15" s="750"/>
    </row>
    <row r="16" spans="1:14" s="745" customFormat="1" ht="13.5" customHeight="1">
      <c r="A16" s="749" t="s">
        <v>755</v>
      </c>
      <c r="B16" s="747">
        <v>10.93</v>
      </c>
      <c r="C16" s="747">
        <v>13.53</v>
      </c>
      <c r="D16" s="747">
        <v>11.13</v>
      </c>
      <c r="E16" s="747">
        <v>9.3699999999999992</v>
      </c>
      <c r="F16" s="747">
        <v>18.03</v>
      </c>
      <c r="G16" s="747">
        <v>17.03</v>
      </c>
      <c r="H16" s="747">
        <v>9.67</v>
      </c>
      <c r="I16" s="747">
        <v>9.25</v>
      </c>
      <c r="J16" s="747">
        <v>16.190000000000001</v>
      </c>
      <c r="K16" s="748" t="s">
        <v>756</v>
      </c>
      <c r="L16" s="747">
        <v>12.34</v>
      </c>
      <c r="M16" s="747"/>
      <c r="N16" s="750"/>
    </row>
    <row r="17" spans="1:14" s="745" customFormat="1" ht="13.5" customHeight="1">
      <c r="A17" s="749" t="s">
        <v>757</v>
      </c>
      <c r="B17" s="747">
        <v>42.48</v>
      </c>
      <c r="C17" s="747">
        <v>50.12</v>
      </c>
      <c r="D17" s="747">
        <v>60.26</v>
      </c>
      <c r="E17" s="747">
        <v>33.229999999999997</v>
      </c>
      <c r="F17" s="747">
        <v>71.14</v>
      </c>
      <c r="G17" s="747">
        <v>53.42</v>
      </c>
      <c r="H17" s="747">
        <v>60.14</v>
      </c>
      <c r="I17" s="747">
        <v>65.959999999999994</v>
      </c>
      <c r="J17" s="747">
        <v>131.04</v>
      </c>
      <c r="K17" s="747">
        <v>72.44</v>
      </c>
      <c r="L17" s="747">
        <v>51.54</v>
      </c>
      <c r="M17" s="747"/>
      <c r="N17" s="750"/>
    </row>
    <row r="18" spans="1:14" s="745" customFormat="1" ht="13.5" customHeight="1">
      <c r="A18" s="749" t="s">
        <v>758</v>
      </c>
      <c r="B18" s="747">
        <v>87.68</v>
      </c>
      <c r="C18" s="747">
        <v>90.65</v>
      </c>
      <c r="D18" s="747">
        <v>94.45</v>
      </c>
      <c r="E18" s="747">
        <v>88.23</v>
      </c>
      <c r="F18" s="747">
        <v>97.24</v>
      </c>
      <c r="G18" s="747">
        <v>70.790000000000006</v>
      </c>
      <c r="H18" s="747">
        <v>83.58</v>
      </c>
      <c r="I18" s="747">
        <v>96.9</v>
      </c>
      <c r="J18" s="747">
        <v>96.36</v>
      </c>
      <c r="K18" s="747">
        <v>91.72</v>
      </c>
      <c r="L18" s="747">
        <v>87.57</v>
      </c>
      <c r="M18" s="747"/>
      <c r="N18" s="750"/>
    </row>
    <row r="19" spans="1:14" s="745" customFormat="1" ht="13.5" customHeight="1">
      <c r="A19" s="749" t="s">
        <v>759</v>
      </c>
      <c r="B19" s="747">
        <v>27.5</v>
      </c>
      <c r="C19" s="747">
        <v>30.87</v>
      </c>
      <c r="D19" s="747">
        <v>24.19</v>
      </c>
      <c r="E19" s="747">
        <v>33.54</v>
      </c>
      <c r="F19" s="747">
        <v>36.49</v>
      </c>
      <c r="G19" s="747">
        <v>28.21</v>
      </c>
      <c r="H19" s="747">
        <v>19.86</v>
      </c>
      <c r="I19" s="747">
        <v>22.35</v>
      </c>
      <c r="J19" s="747">
        <v>23.52</v>
      </c>
      <c r="K19" s="748" t="s">
        <v>756</v>
      </c>
      <c r="L19" s="747">
        <v>27.53</v>
      </c>
      <c r="M19" s="747"/>
      <c r="N19" s="750"/>
    </row>
    <row r="20" spans="1:14" s="745" customFormat="1" ht="13.5" customHeight="1">
      <c r="A20" s="749" t="s">
        <v>760</v>
      </c>
      <c r="B20" s="752">
        <v>2005</v>
      </c>
      <c r="C20" s="752">
        <v>642</v>
      </c>
      <c r="D20" s="752">
        <v>808</v>
      </c>
      <c r="E20" s="753">
        <v>881</v>
      </c>
      <c r="F20" s="752">
        <v>512</v>
      </c>
      <c r="G20" s="752">
        <v>1388</v>
      </c>
      <c r="H20" s="752">
        <v>5469</v>
      </c>
      <c r="I20" s="753">
        <v>834</v>
      </c>
      <c r="J20" s="753">
        <v>478</v>
      </c>
      <c r="K20" s="753">
        <v>568</v>
      </c>
      <c r="L20" s="752">
        <v>934</v>
      </c>
      <c r="M20" s="752"/>
      <c r="N20" s="750"/>
    </row>
    <row r="21" spans="1:14" s="745" customFormat="1" ht="13.5" customHeight="1">
      <c r="A21" s="749" t="s">
        <v>761</v>
      </c>
      <c r="B21" s="752">
        <v>10999.597620967741</v>
      </c>
      <c r="C21" s="752">
        <v>24221.324681034483</v>
      </c>
      <c r="D21" s="752">
        <v>12480.260264462811</v>
      </c>
      <c r="E21" s="753">
        <v>3734.7484147727273</v>
      </c>
      <c r="F21" s="752">
        <v>8605.6301538461539</v>
      </c>
      <c r="G21" s="752">
        <v>10718.822528846154</v>
      </c>
      <c r="H21" s="752">
        <v>0</v>
      </c>
      <c r="I21" s="752">
        <v>11717.975530612244</v>
      </c>
      <c r="J21" s="752">
        <v>7924.810245614035</v>
      </c>
      <c r="K21" s="752">
        <v>28376.052</v>
      </c>
      <c r="L21" s="752">
        <v>11225.506519035533</v>
      </c>
      <c r="M21" s="752"/>
      <c r="N21" s="750"/>
    </row>
    <row r="22" spans="1:14" s="745" customFormat="1" ht="21.95" customHeight="1">
      <c r="A22" s="742" t="s">
        <v>762</v>
      </c>
      <c r="B22" s="751"/>
      <c r="C22" s="751"/>
      <c r="D22" s="751"/>
      <c r="E22" s="751"/>
      <c r="F22" s="751"/>
      <c r="G22" s="751"/>
      <c r="H22" s="751"/>
      <c r="I22" s="751"/>
      <c r="J22" s="751"/>
      <c r="K22" s="751"/>
      <c r="L22" s="751"/>
      <c r="M22" s="751"/>
      <c r="N22" s="750"/>
    </row>
    <row r="23" spans="1:14" s="745" customFormat="1" ht="13.5" customHeight="1">
      <c r="A23" s="749" t="s">
        <v>763</v>
      </c>
      <c r="B23" s="747">
        <v>0.66</v>
      </c>
      <c r="C23" s="747">
        <v>13.7</v>
      </c>
      <c r="D23" s="747">
        <v>0.85</v>
      </c>
      <c r="E23" s="747">
        <v>8.32</v>
      </c>
      <c r="F23" s="747">
        <v>-34.826000000000001</v>
      </c>
      <c r="G23" s="747">
        <v>-32.83</v>
      </c>
      <c r="H23" s="747">
        <v>11.1</v>
      </c>
      <c r="I23" s="747">
        <v>-7.61</v>
      </c>
      <c r="J23" s="747">
        <v>-108.47</v>
      </c>
      <c r="K23" s="748" t="s">
        <v>756</v>
      </c>
      <c r="L23" s="747">
        <v>0.41</v>
      </c>
      <c r="M23" s="747"/>
      <c r="N23" s="750"/>
    </row>
    <row r="24" spans="1:14" s="745" customFormat="1" ht="13.5" customHeight="1">
      <c r="A24" s="749" t="s">
        <v>764</v>
      </c>
      <c r="B24" s="747">
        <v>0.17</v>
      </c>
      <c r="C24" s="747">
        <v>2.38</v>
      </c>
      <c r="D24" s="747">
        <v>0.14000000000000001</v>
      </c>
      <c r="E24" s="747">
        <v>1.98</v>
      </c>
      <c r="F24" s="747">
        <v>-3.8279999999999998</v>
      </c>
      <c r="G24" s="747">
        <v>-4.97</v>
      </c>
      <c r="H24" s="747">
        <v>2.35</v>
      </c>
      <c r="I24" s="747">
        <v>-0.75</v>
      </c>
      <c r="J24" s="747">
        <v>-6.12</v>
      </c>
      <c r="K24" s="748" t="s">
        <v>756</v>
      </c>
      <c r="L24" s="747">
        <v>0.08</v>
      </c>
      <c r="M24" s="747"/>
      <c r="N24" s="750"/>
    </row>
    <row r="25" spans="1:14" s="745" customFormat="1" ht="21.95" customHeight="1">
      <c r="A25" s="742" t="s">
        <v>765</v>
      </c>
      <c r="B25" s="751"/>
      <c r="C25" s="751"/>
      <c r="D25" s="751"/>
      <c r="E25" s="751"/>
      <c r="F25" s="751"/>
      <c r="G25" s="751"/>
      <c r="H25" s="751"/>
      <c r="I25" s="751"/>
      <c r="J25" s="751"/>
      <c r="K25" s="751"/>
      <c r="L25" s="751"/>
      <c r="M25" s="751"/>
      <c r="N25" s="750"/>
    </row>
    <row r="26" spans="1:14" s="745" customFormat="1" ht="13.5" customHeight="1">
      <c r="A26" s="15" t="s">
        <v>766</v>
      </c>
      <c r="B26" s="747">
        <v>20.22</v>
      </c>
      <c r="C26" s="747">
        <v>34.96</v>
      </c>
      <c r="D26" s="747">
        <v>15.73</v>
      </c>
      <c r="E26" s="747">
        <v>44.72</v>
      </c>
      <c r="F26" s="747">
        <v>37.92</v>
      </c>
      <c r="G26" s="748">
        <v>31.24</v>
      </c>
      <c r="H26" s="747">
        <v>9.92</v>
      </c>
      <c r="I26" s="747">
        <v>32.4</v>
      </c>
      <c r="J26" s="747">
        <v>19.61</v>
      </c>
      <c r="K26" s="747">
        <v>20.3</v>
      </c>
      <c r="L26" s="747">
        <v>27.92</v>
      </c>
      <c r="M26" s="747"/>
      <c r="N26" s="750"/>
    </row>
    <row r="27" spans="1:14" s="745" customFormat="1" ht="13.5" customHeight="1">
      <c r="A27" s="15" t="s">
        <v>767</v>
      </c>
      <c r="B27" s="747">
        <v>112.51</v>
      </c>
      <c r="C27" s="747">
        <v>89.58</v>
      </c>
      <c r="D27" s="747">
        <v>139.07</v>
      </c>
      <c r="E27" s="747">
        <v>12141.63</v>
      </c>
      <c r="F27" s="747">
        <v>108.99</v>
      </c>
      <c r="G27" s="748">
        <v>132.51</v>
      </c>
      <c r="H27" s="747">
        <v>24.44</v>
      </c>
      <c r="I27" s="747">
        <v>82.38</v>
      </c>
      <c r="J27" s="747">
        <v>108.88</v>
      </c>
      <c r="K27" s="747" t="s">
        <v>68</v>
      </c>
      <c r="L27" s="747">
        <v>73.900000000000006</v>
      </c>
      <c r="M27" s="747"/>
      <c r="N27" s="750"/>
    </row>
    <row r="28" spans="1:14" ht="6" customHeight="1" thickBot="1">
      <c r="A28" s="754"/>
      <c r="B28" s="754"/>
      <c r="C28" s="755"/>
      <c r="D28" s="755"/>
      <c r="E28" s="755"/>
      <c r="F28" s="755"/>
      <c r="G28" s="755"/>
      <c r="H28" s="755"/>
      <c r="I28" s="755"/>
      <c r="J28" s="755"/>
      <c r="K28" s="755"/>
      <c r="L28" s="756"/>
    </row>
    <row r="29" spans="1:14" s="759" customFormat="1" ht="15" customHeight="1">
      <c r="A29" s="757" t="s">
        <v>768</v>
      </c>
      <c r="B29" s="758"/>
    </row>
    <row r="30" spans="1:14" s="759" customFormat="1">
      <c r="A30" s="576" t="s">
        <v>769</v>
      </c>
      <c r="B30" s="758"/>
    </row>
    <row r="31" spans="1:14">
      <c r="A31" s="576" t="s">
        <v>770</v>
      </c>
      <c r="B31" s="760"/>
      <c r="C31" s="760"/>
      <c r="D31" s="760"/>
      <c r="E31" s="760"/>
      <c r="F31" s="760"/>
      <c r="G31" s="760"/>
      <c r="H31" s="760"/>
      <c r="I31" s="760"/>
      <c r="J31" s="760"/>
      <c r="K31" s="760"/>
      <c r="L31" s="760"/>
    </row>
    <row r="32" spans="1:14">
      <c r="A32" s="95" t="s">
        <v>771</v>
      </c>
      <c r="B32" s="761"/>
      <c r="C32" s="761"/>
      <c r="D32" s="761"/>
      <c r="E32" s="761"/>
      <c r="F32" s="761"/>
      <c r="G32" s="761"/>
      <c r="H32" s="761"/>
      <c r="I32" s="761"/>
      <c r="J32" s="761"/>
      <c r="K32" s="761"/>
      <c r="L32" s="761"/>
    </row>
    <row r="33" spans="1:12">
      <c r="A33" s="95" t="s">
        <v>772</v>
      </c>
      <c r="B33" s="761"/>
      <c r="C33" s="761"/>
      <c r="D33" s="761"/>
      <c r="E33" s="761"/>
      <c r="F33" s="761"/>
      <c r="G33" s="761"/>
      <c r="H33" s="761"/>
      <c r="I33" s="761"/>
      <c r="J33" s="761"/>
      <c r="K33" s="761"/>
      <c r="L33" s="761"/>
    </row>
    <row r="34" spans="1:12">
      <c r="A34" s="95" t="s">
        <v>773</v>
      </c>
    </row>
    <row r="72" spans="2:45" ht="13.5" thickBot="1"/>
    <row r="73" spans="2:45" s="7" customFormat="1" ht="29.25" customHeight="1" thickTop="1">
      <c r="B73" s="730"/>
      <c r="C73" s="762"/>
      <c r="D73" s="763"/>
      <c r="E73" s="397" t="s">
        <v>774</v>
      </c>
      <c r="F73" s="397"/>
      <c r="G73" s="397"/>
      <c r="H73" s="397" t="s">
        <v>775</v>
      </c>
      <c r="I73" s="397"/>
      <c r="J73" s="397"/>
      <c r="K73" s="397"/>
      <c r="L73" s="397"/>
      <c r="M73" s="762"/>
      <c r="N73" s="484"/>
      <c r="O73" s="397" t="s">
        <v>30</v>
      </c>
      <c r="P73" s="397"/>
      <c r="Q73" s="397"/>
      <c r="R73" s="484"/>
      <c r="S73" s="397" t="s">
        <v>424</v>
      </c>
      <c r="T73" s="397"/>
      <c r="U73" s="397"/>
      <c r="V73" s="730"/>
      <c r="W73" s="397" t="s">
        <v>776</v>
      </c>
      <c r="X73" s="397"/>
      <c r="Y73" s="397"/>
      <c r="Z73" s="400"/>
      <c r="AA73" s="397" t="s">
        <v>777</v>
      </c>
      <c r="AB73" s="397"/>
      <c r="AC73" s="397"/>
      <c r="AD73" s="400"/>
      <c r="AE73" s="397" t="s">
        <v>778</v>
      </c>
      <c r="AF73" s="397"/>
      <c r="AG73" s="397"/>
      <c r="AH73" s="730"/>
      <c r="AI73" s="397" t="s">
        <v>425</v>
      </c>
      <c r="AJ73" s="397"/>
      <c r="AK73" s="397"/>
      <c r="AL73" s="400"/>
      <c r="AM73" s="397" t="s">
        <v>426</v>
      </c>
      <c r="AN73" s="397"/>
      <c r="AO73" s="397"/>
      <c r="AP73" s="400"/>
      <c r="AQ73" s="401" t="s">
        <v>427</v>
      </c>
      <c r="AR73" s="401"/>
      <c r="AS73" s="401"/>
    </row>
    <row r="200" spans="3:3">
      <c r="C200" s="730" t="s">
        <v>63</v>
      </c>
    </row>
  </sheetData>
  <mergeCells count="13">
    <mergeCell ref="AQ73:AS73"/>
    <mergeCell ref="S73:U73"/>
    <mergeCell ref="W73:Y73"/>
    <mergeCell ref="AA73:AC73"/>
    <mergeCell ref="AE73:AG73"/>
    <mergeCell ref="AI73:AK73"/>
    <mergeCell ref="AM73:AO73"/>
    <mergeCell ref="A2:L2"/>
    <mergeCell ref="A3:L3"/>
    <mergeCell ref="A4:L4"/>
    <mergeCell ref="E73:G73"/>
    <mergeCell ref="H73:L73"/>
    <mergeCell ref="O73:Q73"/>
  </mergeCells>
  <hyperlinks>
    <hyperlink ref="A1" location="Índice!A1" display="Volver al Índice" xr:uid="{21870A3F-86BE-4ABE-B09D-558160C76AF4}"/>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F322E-AF2E-4C97-B189-F1EC2945CB5D}">
  <sheetPr>
    <pageSetUpPr fitToPage="1"/>
  </sheetPr>
  <dimension ref="A1:K200"/>
  <sheetViews>
    <sheetView showGridLines="0" workbookViewId="0"/>
  </sheetViews>
  <sheetFormatPr baseColWidth="10" defaultColWidth="11.42578125" defaultRowHeight="12.75"/>
  <cols>
    <col min="1" max="1" width="46.42578125" style="402" customWidth="1"/>
    <col min="2" max="2" width="12.5703125" style="402" customWidth="1"/>
    <col min="3" max="6" width="15.5703125" style="402" customWidth="1"/>
    <col min="7" max="7" width="11.42578125" style="402" hidden="1" customWidth="1"/>
    <col min="8" max="256" width="11.42578125" style="7"/>
    <col min="257" max="257" width="46.42578125" style="7" customWidth="1"/>
    <col min="258" max="258" width="12.5703125" style="7" customWidth="1"/>
    <col min="259" max="262" width="15.5703125" style="7" customWidth="1"/>
    <col min="263" max="263" width="0" style="7" hidden="1" customWidth="1"/>
    <col min="264" max="512" width="11.42578125" style="7"/>
    <col min="513" max="513" width="46.42578125" style="7" customWidth="1"/>
    <col min="514" max="514" width="12.5703125" style="7" customWidth="1"/>
    <col min="515" max="518" width="15.5703125" style="7" customWidth="1"/>
    <col min="519" max="519" width="0" style="7" hidden="1" customWidth="1"/>
    <col min="520" max="768" width="11.42578125" style="7"/>
    <col min="769" max="769" width="46.42578125" style="7" customWidth="1"/>
    <col min="770" max="770" width="12.5703125" style="7" customWidth="1"/>
    <col min="771" max="774" width="15.5703125" style="7" customWidth="1"/>
    <col min="775" max="775" width="0" style="7" hidden="1" customWidth="1"/>
    <col min="776" max="1024" width="11.42578125" style="7"/>
    <col min="1025" max="1025" width="46.42578125" style="7" customWidth="1"/>
    <col min="1026" max="1026" width="12.5703125" style="7" customWidth="1"/>
    <col min="1027" max="1030" width="15.5703125" style="7" customWidth="1"/>
    <col min="1031" max="1031" width="0" style="7" hidden="1" customWidth="1"/>
    <col min="1032" max="1280" width="11.42578125" style="7"/>
    <col min="1281" max="1281" width="46.42578125" style="7" customWidth="1"/>
    <col min="1282" max="1282" width="12.5703125" style="7" customWidth="1"/>
    <col min="1283" max="1286" width="15.5703125" style="7" customWidth="1"/>
    <col min="1287" max="1287" width="0" style="7" hidden="1" customWidth="1"/>
    <col min="1288" max="1536" width="11.42578125" style="7"/>
    <col min="1537" max="1537" width="46.42578125" style="7" customWidth="1"/>
    <col min="1538" max="1538" width="12.5703125" style="7" customWidth="1"/>
    <col min="1539" max="1542" width="15.5703125" style="7" customWidth="1"/>
    <col min="1543" max="1543" width="0" style="7" hidden="1" customWidth="1"/>
    <col min="1544" max="1792" width="11.42578125" style="7"/>
    <col min="1793" max="1793" width="46.42578125" style="7" customWidth="1"/>
    <col min="1794" max="1794" width="12.5703125" style="7" customWidth="1"/>
    <col min="1795" max="1798" width="15.5703125" style="7" customWidth="1"/>
    <col min="1799" max="1799" width="0" style="7" hidden="1" customWidth="1"/>
    <col min="1800" max="2048" width="11.42578125" style="7"/>
    <col min="2049" max="2049" width="46.42578125" style="7" customWidth="1"/>
    <col min="2050" max="2050" width="12.5703125" style="7" customWidth="1"/>
    <col min="2051" max="2054" width="15.5703125" style="7" customWidth="1"/>
    <col min="2055" max="2055" width="0" style="7" hidden="1" customWidth="1"/>
    <col min="2056" max="2304" width="11.42578125" style="7"/>
    <col min="2305" max="2305" width="46.42578125" style="7" customWidth="1"/>
    <col min="2306" max="2306" width="12.5703125" style="7" customWidth="1"/>
    <col min="2307" max="2310" width="15.5703125" style="7" customWidth="1"/>
    <col min="2311" max="2311" width="0" style="7" hidden="1" customWidth="1"/>
    <col min="2312" max="2560" width="11.42578125" style="7"/>
    <col min="2561" max="2561" width="46.42578125" style="7" customWidth="1"/>
    <col min="2562" max="2562" width="12.5703125" style="7" customWidth="1"/>
    <col min="2563" max="2566" width="15.5703125" style="7" customWidth="1"/>
    <col min="2567" max="2567" width="0" style="7" hidden="1" customWidth="1"/>
    <col min="2568" max="2816" width="11.42578125" style="7"/>
    <col min="2817" max="2817" width="46.42578125" style="7" customWidth="1"/>
    <col min="2818" max="2818" width="12.5703125" style="7" customWidth="1"/>
    <col min="2819" max="2822" width="15.5703125" style="7" customWidth="1"/>
    <col min="2823" max="2823" width="0" style="7" hidden="1" customWidth="1"/>
    <col min="2824" max="3072" width="11.42578125" style="7"/>
    <col min="3073" max="3073" width="46.42578125" style="7" customWidth="1"/>
    <col min="3074" max="3074" width="12.5703125" style="7" customWidth="1"/>
    <col min="3075" max="3078" width="15.5703125" style="7" customWidth="1"/>
    <col min="3079" max="3079" width="0" style="7" hidden="1" customWidth="1"/>
    <col min="3080" max="3328" width="11.42578125" style="7"/>
    <col min="3329" max="3329" width="46.42578125" style="7" customWidth="1"/>
    <col min="3330" max="3330" width="12.5703125" style="7" customWidth="1"/>
    <col min="3331" max="3334" width="15.5703125" style="7" customWidth="1"/>
    <col min="3335" max="3335" width="0" style="7" hidden="1" customWidth="1"/>
    <col min="3336" max="3584" width="11.42578125" style="7"/>
    <col min="3585" max="3585" width="46.42578125" style="7" customWidth="1"/>
    <col min="3586" max="3586" width="12.5703125" style="7" customWidth="1"/>
    <col min="3587" max="3590" width="15.5703125" style="7" customWidth="1"/>
    <col min="3591" max="3591" width="0" style="7" hidden="1" customWidth="1"/>
    <col min="3592" max="3840" width="11.42578125" style="7"/>
    <col min="3841" max="3841" width="46.42578125" style="7" customWidth="1"/>
    <col min="3842" max="3842" width="12.5703125" style="7" customWidth="1"/>
    <col min="3843" max="3846" width="15.5703125" style="7" customWidth="1"/>
    <col min="3847" max="3847" width="0" style="7" hidden="1" customWidth="1"/>
    <col min="3848" max="4096" width="11.42578125" style="7"/>
    <col min="4097" max="4097" width="46.42578125" style="7" customWidth="1"/>
    <col min="4098" max="4098" width="12.5703125" style="7" customWidth="1"/>
    <col min="4099" max="4102" width="15.5703125" style="7" customWidth="1"/>
    <col min="4103" max="4103" width="0" style="7" hidden="1" customWidth="1"/>
    <col min="4104" max="4352" width="11.42578125" style="7"/>
    <col min="4353" max="4353" width="46.42578125" style="7" customWidth="1"/>
    <col min="4354" max="4354" width="12.5703125" style="7" customWidth="1"/>
    <col min="4355" max="4358" width="15.5703125" style="7" customWidth="1"/>
    <col min="4359" max="4359" width="0" style="7" hidden="1" customWidth="1"/>
    <col min="4360" max="4608" width="11.42578125" style="7"/>
    <col min="4609" max="4609" width="46.42578125" style="7" customWidth="1"/>
    <col min="4610" max="4610" width="12.5703125" style="7" customWidth="1"/>
    <col min="4611" max="4614" width="15.5703125" style="7" customWidth="1"/>
    <col min="4615" max="4615" width="0" style="7" hidden="1" customWidth="1"/>
    <col min="4616" max="4864" width="11.42578125" style="7"/>
    <col min="4865" max="4865" width="46.42578125" style="7" customWidth="1"/>
    <col min="4866" max="4866" width="12.5703125" style="7" customWidth="1"/>
    <col min="4867" max="4870" width="15.5703125" style="7" customWidth="1"/>
    <col min="4871" max="4871" width="0" style="7" hidden="1" customWidth="1"/>
    <col min="4872" max="5120" width="11.42578125" style="7"/>
    <col min="5121" max="5121" width="46.42578125" style="7" customWidth="1"/>
    <col min="5122" max="5122" width="12.5703125" style="7" customWidth="1"/>
    <col min="5123" max="5126" width="15.5703125" style="7" customWidth="1"/>
    <col min="5127" max="5127" width="0" style="7" hidden="1" customWidth="1"/>
    <col min="5128" max="5376" width="11.42578125" style="7"/>
    <col min="5377" max="5377" width="46.42578125" style="7" customWidth="1"/>
    <col min="5378" max="5378" width="12.5703125" style="7" customWidth="1"/>
    <col min="5379" max="5382" width="15.5703125" style="7" customWidth="1"/>
    <col min="5383" max="5383" width="0" style="7" hidden="1" customWidth="1"/>
    <col min="5384" max="5632" width="11.42578125" style="7"/>
    <col min="5633" max="5633" width="46.42578125" style="7" customWidth="1"/>
    <col min="5634" max="5634" width="12.5703125" style="7" customWidth="1"/>
    <col min="5635" max="5638" width="15.5703125" style="7" customWidth="1"/>
    <col min="5639" max="5639" width="0" style="7" hidden="1" customWidth="1"/>
    <col min="5640" max="5888" width="11.42578125" style="7"/>
    <col min="5889" max="5889" width="46.42578125" style="7" customWidth="1"/>
    <col min="5890" max="5890" width="12.5703125" style="7" customWidth="1"/>
    <col min="5891" max="5894" width="15.5703125" style="7" customWidth="1"/>
    <col min="5895" max="5895" width="0" style="7" hidden="1" customWidth="1"/>
    <col min="5896" max="6144" width="11.42578125" style="7"/>
    <col min="6145" max="6145" width="46.42578125" style="7" customWidth="1"/>
    <col min="6146" max="6146" width="12.5703125" style="7" customWidth="1"/>
    <col min="6147" max="6150" width="15.5703125" style="7" customWidth="1"/>
    <col min="6151" max="6151" width="0" style="7" hidden="1" customWidth="1"/>
    <col min="6152" max="6400" width="11.42578125" style="7"/>
    <col min="6401" max="6401" width="46.42578125" style="7" customWidth="1"/>
    <col min="6402" max="6402" width="12.5703125" style="7" customWidth="1"/>
    <col min="6403" max="6406" width="15.5703125" style="7" customWidth="1"/>
    <col min="6407" max="6407" width="0" style="7" hidden="1" customWidth="1"/>
    <col min="6408" max="6656" width="11.42578125" style="7"/>
    <col min="6657" max="6657" width="46.42578125" style="7" customWidth="1"/>
    <col min="6658" max="6658" width="12.5703125" style="7" customWidth="1"/>
    <col min="6659" max="6662" width="15.5703125" style="7" customWidth="1"/>
    <col min="6663" max="6663" width="0" style="7" hidden="1" customWidth="1"/>
    <col min="6664" max="6912" width="11.42578125" style="7"/>
    <col min="6913" max="6913" width="46.42578125" style="7" customWidth="1"/>
    <col min="6914" max="6914" width="12.5703125" style="7" customWidth="1"/>
    <col min="6915" max="6918" width="15.5703125" style="7" customWidth="1"/>
    <col min="6919" max="6919" width="0" style="7" hidden="1" customWidth="1"/>
    <col min="6920" max="7168" width="11.42578125" style="7"/>
    <col min="7169" max="7169" width="46.42578125" style="7" customWidth="1"/>
    <col min="7170" max="7170" width="12.5703125" style="7" customWidth="1"/>
    <col min="7171" max="7174" width="15.5703125" style="7" customWidth="1"/>
    <col min="7175" max="7175" width="0" style="7" hidden="1" customWidth="1"/>
    <col min="7176" max="7424" width="11.42578125" style="7"/>
    <col min="7425" max="7425" width="46.42578125" style="7" customWidth="1"/>
    <col min="7426" max="7426" width="12.5703125" style="7" customWidth="1"/>
    <col min="7427" max="7430" width="15.5703125" style="7" customWidth="1"/>
    <col min="7431" max="7431" width="0" style="7" hidden="1" customWidth="1"/>
    <col min="7432" max="7680" width="11.42578125" style="7"/>
    <col min="7681" max="7681" width="46.42578125" style="7" customWidth="1"/>
    <col min="7682" max="7682" width="12.5703125" style="7" customWidth="1"/>
    <col min="7683" max="7686" width="15.5703125" style="7" customWidth="1"/>
    <col min="7687" max="7687" width="0" style="7" hidden="1" customWidth="1"/>
    <col min="7688" max="7936" width="11.42578125" style="7"/>
    <col min="7937" max="7937" width="46.42578125" style="7" customWidth="1"/>
    <col min="7938" max="7938" width="12.5703125" style="7" customWidth="1"/>
    <col min="7939" max="7942" width="15.5703125" style="7" customWidth="1"/>
    <col min="7943" max="7943" width="0" style="7" hidden="1" customWidth="1"/>
    <col min="7944" max="8192" width="11.42578125" style="7"/>
    <col min="8193" max="8193" width="46.42578125" style="7" customWidth="1"/>
    <col min="8194" max="8194" width="12.5703125" style="7" customWidth="1"/>
    <col min="8195" max="8198" width="15.5703125" style="7" customWidth="1"/>
    <col min="8199" max="8199" width="0" style="7" hidden="1" customWidth="1"/>
    <col min="8200" max="8448" width="11.42578125" style="7"/>
    <col min="8449" max="8449" width="46.42578125" style="7" customWidth="1"/>
    <col min="8450" max="8450" width="12.5703125" style="7" customWidth="1"/>
    <col min="8451" max="8454" width="15.5703125" style="7" customWidth="1"/>
    <col min="8455" max="8455" width="0" style="7" hidden="1" customWidth="1"/>
    <col min="8456" max="8704" width="11.42578125" style="7"/>
    <col min="8705" max="8705" width="46.42578125" style="7" customWidth="1"/>
    <col min="8706" max="8706" width="12.5703125" style="7" customWidth="1"/>
    <col min="8707" max="8710" width="15.5703125" style="7" customWidth="1"/>
    <col min="8711" max="8711" width="0" style="7" hidden="1" customWidth="1"/>
    <col min="8712" max="8960" width="11.42578125" style="7"/>
    <col min="8961" max="8961" width="46.42578125" style="7" customWidth="1"/>
    <col min="8962" max="8962" width="12.5703125" style="7" customWidth="1"/>
    <col min="8963" max="8966" width="15.5703125" style="7" customWidth="1"/>
    <col min="8967" max="8967" width="0" style="7" hidden="1" customWidth="1"/>
    <col min="8968" max="9216" width="11.42578125" style="7"/>
    <col min="9217" max="9217" width="46.42578125" style="7" customWidth="1"/>
    <col min="9218" max="9218" width="12.5703125" style="7" customWidth="1"/>
    <col min="9219" max="9222" width="15.5703125" style="7" customWidth="1"/>
    <col min="9223" max="9223" width="0" style="7" hidden="1" customWidth="1"/>
    <col min="9224" max="9472" width="11.42578125" style="7"/>
    <col min="9473" max="9473" width="46.42578125" style="7" customWidth="1"/>
    <col min="9474" max="9474" width="12.5703125" style="7" customWidth="1"/>
    <col min="9475" max="9478" width="15.5703125" style="7" customWidth="1"/>
    <col min="9479" max="9479" width="0" style="7" hidden="1" customWidth="1"/>
    <col min="9480" max="9728" width="11.42578125" style="7"/>
    <col min="9729" max="9729" width="46.42578125" style="7" customWidth="1"/>
    <col min="9730" max="9730" width="12.5703125" style="7" customWidth="1"/>
    <col min="9731" max="9734" width="15.5703125" style="7" customWidth="1"/>
    <col min="9735" max="9735" width="0" style="7" hidden="1" customWidth="1"/>
    <col min="9736" max="9984" width="11.42578125" style="7"/>
    <col min="9985" max="9985" width="46.42578125" style="7" customWidth="1"/>
    <col min="9986" max="9986" width="12.5703125" style="7" customWidth="1"/>
    <col min="9987" max="9990" width="15.5703125" style="7" customWidth="1"/>
    <col min="9991" max="9991" width="0" style="7" hidden="1" customWidth="1"/>
    <col min="9992" max="10240" width="11.42578125" style="7"/>
    <col min="10241" max="10241" width="46.42578125" style="7" customWidth="1"/>
    <col min="10242" max="10242" width="12.5703125" style="7" customWidth="1"/>
    <col min="10243" max="10246" width="15.5703125" style="7" customWidth="1"/>
    <col min="10247" max="10247" width="0" style="7" hidden="1" customWidth="1"/>
    <col min="10248" max="10496" width="11.42578125" style="7"/>
    <col min="10497" max="10497" width="46.42578125" style="7" customWidth="1"/>
    <col min="10498" max="10498" width="12.5703125" style="7" customWidth="1"/>
    <col min="10499" max="10502" width="15.5703125" style="7" customWidth="1"/>
    <col min="10503" max="10503" width="0" style="7" hidden="1" customWidth="1"/>
    <col min="10504" max="10752" width="11.42578125" style="7"/>
    <col min="10753" max="10753" width="46.42578125" style="7" customWidth="1"/>
    <col min="10754" max="10754" width="12.5703125" style="7" customWidth="1"/>
    <col min="10755" max="10758" width="15.5703125" style="7" customWidth="1"/>
    <col min="10759" max="10759" width="0" style="7" hidden="1" customWidth="1"/>
    <col min="10760" max="11008" width="11.42578125" style="7"/>
    <col min="11009" max="11009" width="46.42578125" style="7" customWidth="1"/>
    <col min="11010" max="11010" width="12.5703125" style="7" customWidth="1"/>
    <col min="11011" max="11014" width="15.5703125" style="7" customWidth="1"/>
    <col min="11015" max="11015" width="0" style="7" hidden="1" customWidth="1"/>
    <col min="11016" max="11264" width="11.42578125" style="7"/>
    <col min="11265" max="11265" width="46.42578125" style="7" customWidth="1"/>
    <col min="11266" max="11266" width="12.5703125" style="7" customWidth="1"/>
    <col min="11267" max="11270" width="15.5703125" style="7" customWidth="1"/>
    <col min="11271" max="11271" width="0" style="7" hidden="1" customWidth="1"/>
    <col min="11272" max="11520" width="11.42578125" style="7"/>
    <col min="11521" max="11521" width="46.42578125" style="7" customWidth="1"/>
    <col min="11522" max="11522" width="12.5703125" style="7" customWidth="1"/>
    <col min="11523" max="11526" width="15.5703125" style="7" customWidth="1"/>
    <col min="11527" max="11527" width="0" style="7" hidden="1" customWidth="1"/>
    <col min="11528" max="11776" width="11.42578125" style="7"/>
    <col min="11777" max="11777" width="46.42578125" style="7" customWidth="1"/>
    <col min="11778" max="11778" width="12.5703125" style="7" customWidth="1"/>
    <col min="11779" max="11782" width="15.5703125" style="7" customWidth="1"/>
    <col min="11783" max="11783" width="0" style="7" hidden="1" customWidth="1"/>
    <col min="11784" max="12032" width="11.42578125" style="7"/>
    <col min="12033" max="12033" width="46.42578125" style="7" customWidth="1"/>
    <col min="12034" max="12034" width="12.5703125" style="7" customWidth="1"/>
    <col min="12035" max="12038" width="15.5703125" style="7" customWidth="1"/>
    <col min="12039" max="12039" width="0" style="7" hidden="1" customWidth="1"/>
    <col min="12040" max="12288" width="11.42578125" style="7"/>
    <col min="12289" max="12289" width="46.42578125" style="7" customWidth="1"/>
    <col min="12290" max="12290" width="12.5703125" style="7" customWidth="1"/>
    <col min="12291" max="12294" width="15.5703125" style="7" customWidth="1"/>
    <col min="12295" max="12295" width="0" style="7" hidden="1" customWidth="1"/>
    <col min="12296" max="12544" width="11.42578125" style="7"/>
    <col min="12545" max="12545" width="46.42578125" style="7" customWidth="1"/>
    <col min="12546" max="12546" width="12.5703125" style="7" customWidth="1"/>
    <col min="12547" max="12550" width="15.5703125" style="7" customWidth="1"/>
    <col min="12551" max="12551" width="0" style="7" hidden="1" customWidth="1"/>
    <col min="12552" max="12800" width="11.42578125" style="7"/>
    <col min="12801" max="12801" width="46.42578125" style="7" customWidth="1"/>
    <col min="12802" max="12802" width="12.5703125" style="7" customWidth="1"/>
    <col min="12803" max="12806" width="15.5703125" style="7" customWidth="1"/>
    <col min="12807" max="12807" width="0" style="7" hidden="1" customWidth="1"/>
    <col min="12808" max="13056" width="11.42578125" style="7"/>
    <col min="13057" max="13057" width="46.42578125" style="7" customWidth="1"/>
    <col min="13058" max="13058" width="12.5703125" style="7" customWidth="1"/>
    <col min="13059" max="13062" width="15.5703125" style="7" customWidth="1"/>
    <col min="13063" max="13063" width="0" style="7" hidden="1" customWidth="1"/>
    <col min="13064" max="13312" width="11.42578125" style="7"/>
    <col min="13313" max="13313" width="46.42578125" style="7" customWidth="1"/>
    <col min="13314" max="13314" width="12.5703125" style="7" customWidth="1"/>
    <col min="13315" max="13318" width="15.5703125" style="7" customWidth="1"/>
    <col min="13319" max="13319" width="0" style="7" hidden="1" customWidth="1"/>
    <col min="13320" max="13568" width="11.42578125" style="7"/>
    <col min="13569" max="13569" width="46.42578125" style="7" customWidth="1"/>
    <col min="13570" max="13570" width="12.5703125" style="7" customWidth="1"/>
    <col min="13571" max="13574" width="15.5703125" style="7" customWidth="1"/>
    <col min="13575" max="13575" width="0" style="7" hidden="1" customWidth="1"/>
    <col min="13576" max="13824" width="11.42578125" style="7"/>
    <col min="13825" max="13825" width="46.42578125" style="7" customWidth="1"/>
    <col min="13826" max="13826" width="12.5703125" style="7" customWidth="1"/>
    <col min="13827" max="13830" width="15.5703125" style="7" customWidth="1"/>
    <col min="13831" max="13831" width="0" style="7" hidden="1" customWidth="1"/>
    <col min="13832" max="14080" width="11.42578125" style="7"/>
    <col min="14081" max="14081" width="46.42578125" style="7" customWidth="1"/>
    <col min="14082" max="14082" width="12.5703125" style="7" customWidth="1"/>
    <col min="14083" max="14086" width="15.5703125" style="7" customWidth="1"/>
    <col min="14087" max="14087" width="0" style="7" hidden="1" customWidth="1"/>
    <col min="14088" max="14336" width="11.42578125" style="7"/>
    <col min="14337" max="14337" width="46.42578125" style="7" customWidth="1"/>
    <col min="14338" max="14338" width="12.5703125" style="7" customWidth="1"/>
    <col min="14339" max="14342" width="15.5703125" style="7" customWidth="1"/>
    <col min="14343" max="14343" width="0" style="7" hidden="1" customWidth="1"/>
    <col min="14344" max="14592" width="11.42578125" style="7"/>
    <col min="14593" max="14593" width="46.42578125" style="7" customWidth="1"/>
    <col min="14594" max="14594" width="12.5703125" style="7" customWidth="1"/>
    <col min="14595" max="14598" width="15.5703125" style="7" customWidth="1"/>
    <col min="14599" max="14599" width="0" style="7" hidden="1" customWidth="1"/>
    <col min="14600" max="14848" width="11.42578125" style="7"/>
    <col min="14849" max="14849" width="46.42578125" style="7" customWidth="1"/>
    <col min="14850" max="14850" width="12.5703125" style="7" customWidth="1"/>
    <col min="14851" max="14854" width="15.5703125" style="7" customWidth="1"/>
    <col min="14855" max="14855" width="0" style="7" hidden="1" customWidth="1"/>
    <col min="14856" max="15104" width="11.42578125" style="7"/>
    <col min="15105" max="15105" width="46.42578125" style="7" customWidth="1"/>
    <col min="15106" max="15106" width="12.5703125" style="7" customWidth="1"/>
    <col min="15107" max="15110" width="15.5703125" style="7" customWidth="1"/>
    <col min="15111" max="15111" width="0" style="7" hidden="1" customWidth="1"/>
    <col min="15112" max="15360" width="11.42578125" style="7"/>
    <col min="15361" max="15361" width="46.42578125" style="7" customWidth="1"/>
    <col min="15362" max="15362" width="12.5703125" style="7" customWidth="1"/>
    <col min="15363" max="15366" width="15.5703125" style="7" customWidth="1"/>
    <col min="15367" max="15367" width="0" style="7" hidden="1" customWidth="1"/>
    <col min="15368" max="15616" width="11.42578125" style="7"/>
    <col min="15617" max="15617" width="46.42578125" style="7" customWidth="1"/>
    <col min="15618" max="15618" width="12.5703125" style="7" customWidth="1"/>
    <col min="15619" max="15622" width="15.5703125" style="7" customWidth="1"/>
    <col min="15623" max="15623" width="0" style="7" hidden="1" customWidth="1"/>
    <col min="15624" max="15872" width="11.42578125" style="7"/>
    <col min="15873" max="15873" width="46.42578125" style="7" customWidth="1"/>
    <col min="15874" max="15874" width="12.5703125" style="7" customWidth="1"/>
    <col min="15875" max="15878" width="15.5703125" style="7" customWidth="1"/>
    <col min="15879" max="15879" width="0" style="7" hidden="1" customWidth="1"/>
    <col min="15880" max="16128" width="11.42578125" style="7"/>
    <col min="16129" max="16129" width="46.42578125" style="7" customWidth="1"/>
    <col min="16130" max="16130" width="12.5703125" style="7" customWidth="1"/>
    <col min="16131" max="16134" width="15.5703125" style="7" customWidth="1"/>
    <col min="16135" max="16135" width="0" style="7" hidden="1" customWidth="1"/>
    <col min="16136" max="16384" width="11.42578125" style="7"/>
  </cols>
  <sheetData>
    <row r="1" spans="1:11" ht="24" customHeight="1">
      <c r="A1" s="1183" t="s">
        <v>1067</v>
      </c>
      <c r="B1" s="68"/>
      <c r="C1" s="68"/>
      <c r="D1" s="68"/>
      <c r="E1" s="68"/>
      <c r="F1" s="68"/>
      <c r="G1" s="771"/>
    </row>
    <row r="2" spans="1:11" ht="54.75" customHeight="1">
      <c r="A2" s="557" t="s">
        <v>785</v>
      </c>
      <c r="B2" s="557"/>
      <c r="C2" s="557"/>
      <c r="D2" s="557"/>
      <c r="E2" s="557"/>
      <c r="F2" s="557"/>
      <c r="G2" s="771"/>
    </row>
    <row r="3" spans="1:11" ht="19.5" customHeight="1">
      <c r="A3" s="100">
        <v>45443</v>
      </c>
      <c r="B3" s="224"/>
      <c r="C3" s="224"/>
      <c r="D3" s="224"/>
      <c r="E3" s="224"/>
      <c r="F3" s="224"/>
      <c r="G3" s="99"/>
    </row>
    <row r="4" spans="1:11" ht="21" customHeight="1">
      <c r="A4" s="200" t="s">
        <v>71</v>
      </c>
      <c r="B4" s="772"/>
      <c r="C4" s="772"/>
      <c r="D4" s="772"/>
      <c r="E4" s="772"/>
      <c r="F4" s="772"/>
      <c r="G4" s="99"/>
    </row>
    <row r="5" spans="1:11" ht="9" customHeight="1" thickBot="1">
      <c r="A5" s="773"/>
      <c r="B5" s="774"/>
      <c r="C5" s="774"/>
      <c r="D5" s="774"/>
      <c r="E5" s="774"/>
      <c r="F5" s="774"/>
      <c r="G5" s="773"/>
    </row>
    <row r="6" spans="1:11" s="94" customFormat="1" ht="54.95" customHeight="1">
      <c r="A6" s="775"/>
      <c r="B6" s="548" t="s">
        <v>786</v>
      </c>
      <c r="C6" s="548" t="s">
        <v>787</v>
      </c>
      <c r="D6" s="548" t="s">
        <v>788</v>
      </c>
      <c r="E6" s="181" t="s">
        <v>789</v>
      </c>
      <c r="F6" s="776" t="s">
        <v>790</v>
      </c>
      <c r="G6" s="777"/>
    </row>
    <row r="7" spans="1:11" ht="8.25" customHeight="1">
      <c r="A7" s="778"/>
      <c r="B7" s="779"/>
      <c r="C7" s="779"/>
      <c r="D7" s="779"/>
      <c r="E7" s="779"/>
      <c r="F7" s="110"/>
      <c r="G7" s="780"/>
    </row>
    <row r="8" spans="1:11" s="25" customFormat="1" ht="23.25" customHeight="1">
      <c r="A8" s="600" t="s">
        <v>791</v>
      </c>
      <c r="B8" s="781">
        <v>1334171</v>
      </c>
      <c r="C8" s="782">
        <v>7228219.7529999986</v>
      </c>
      <c r="D8" s="782">
        <v>171513.74100000004</v>
      </c>
      <c r="E8" s="782">
        <v>7399733.493999999</v>
      </c>
      <c r="F8" s="783">
        <v>50.650421860527182</v>
      </c>
      <c r="G8" s="784"/>
    </row>
    <row r="9" spans="1:11" s="25" customFormat="1" ht="15.95" customHeight="1">
      <c r="A9" s="89" t="s">
        <v>792</v>
      </c>
      <c r="B9" s="785">
        <v>94110</v>
      </c>
      <c r="C9" s="786">
        <v>670825.00600000005</v>
      </c>
      <c r="D9" s="786">
        <v>1602.701</v>
      </c>
      <c r="E9" s="786">
        <v>672427.70700000005</v>
      </c>
      <c r="F9" s="783">
        <v>4.6026991455669544</v>
      </c>
      <c r="G9" s="787"/>
    </row>
    <row r="10" spans="1:11" s="25" customFormat="1" ht="15.95" customHeight="1">
      <c r="A10" s="89" t="s">
        <v>793</v>
      </c>
      <c r="B10" s="785">
        <v>2289</v>
      </c>
      <c r="C10" s="786">
        <v>13855.253000000001</v>
      </c>
      <c r="D10" s="786">
        <v>72.603999999999999</v>
      </c>
      <c r="E10" s="786">
        <v>13927.857</v>
      </c>
      <c r="F10" s="783">
        <v>9.5334762155299943E-2</v>
      </c>
      <c r="G10" s="787"/>
    </row>
    <row r="11" spans="1:11" s="25" customFormat="1" ht="15.95" customHeight="1">
      <c r="A11" s="89" t="s">
        <v>794</v>
      </c>
      <c r="B11" s="785">
        <v>1069</v>
      </c>
      <c r="C11" s="786">
        <v>22097.791000000001</v>
      </c>
      <c r="D11" s="786">
        <v>5054.1459999999997</v>
      </c>
      <c r="E11" s="786">
        <v>27151.937000000002</v>
      </c>
      <c r="F11" s="783">
        <v>0.18585224244840312</v>
      </c>
      <c r="G11" s="788"/>
    </row>
    <row r="12" spans="1:11" s="25" customFormat="1" ht="15.95" customHeight="1">
      <c r="A12" s="89" t="s">
        <v>795</v>
      </c>
      <c r="B12" s="785">
        <v>94984</v>
      </c>
      <c r="C12" s="786">
        <v>535885.54599999997</v>
      </c>
      <c r="D12" s="786">
        <v>3717.402</v>
      </c>
      <c r="E12" s="786">
        <v>539602.94799999997</v>
      </c>
      <c r="F12" s="783">
        <v>3.6935272027763268</v>
      </c>
      <c r="G12" s="787"/>
      <c r="H12" s="789"/>
      <c r="I12" s="789"/>
      <c r="J12" s="789"/>
      <c r="K12" s="789"/>
    </row>
    <row r="13" spans="1:11" s="25" customFormat="1" ht="15.95" customHeight="1">
      <c r="A13" s="89" t="s">
        <v>796</v>
      </c>
      <c r="B13" s="785">
        <v>19150</v>
      </c>
      <c r="C13" s="786">
        <v>107865.693</v>
      </c>
      <c r="D13" s="786">
        <v>677.798</v>
      </c>
      <c r="E13" s="786">
        <v>108543.49099999999</v>
      </c>
      <c r="F13" s="783">
        <v>0.74296913717529833</v>
      </c>
      <c r="G13" s="787"/>
    </row>
    <row r="14" spans="1:11" s="25" customFormat="1" ht="15.95" customHeight="1">
      <c r="A14" s="89" t="s">
        <v>797</v>
      </c>
      <c r="B14" s="785">
        <v>45964</v>
      </c>
      <c r="C14" s="786">
        <v>222924.48699999999</v>
      </c>
      <c r="D14" s="786">
        <v>300.60500000000002</v>
      </c>
      <c r="E14" s="786">
        <v>223225.092</v>
      </c>
      <c r="F14" s="783">
        <v>1.5279530119324853</v>
      </c>
      <c r="G14" s="787"/>
    </row>
    <row r="15" spans="1:11" s="25" customFormat="1" ht="15.95" customHeight="1">
      <c r="A15" s="89" t="s">
        <v>798</v>
      </c>
      <c r="B15" s="785">
        <v>7760</v>
      </c>
      <c r="C15" s="786">
        <v>51049.656000000003</v>
      </c>
      <c r="D15" s="786">
        <v>236.036</v>
      </c>
      <c r="E15" s="786">
        <v>51285.692000000003</v>
      </c>
      <c r="F15" s="783">
        <v>0.35104533660777598</v>
      </c>
      <c r="G15" s="787"/>
    </row>
    <row r="16" spans="1:11" s="25" customFormat="1" ht="15.95" customHeight="1">
      <c r="A16" s="89" t="s">
        <v>799</v>
      </c>
      <c r="B16" s="785">
        <v>2039</v>
      </c>
      <c r="C16" s="786">
        <v>9524.0409999999993</v>
      </c>
      <c r="D16" s="786">
        <v>341.08699999999999</v>
      </c>
      <c r="E16" s="786">
        <v>9865.1280000000006</v>
      </c>
      <c r="F16" s="783">
        <v>6.7525796072690145E-2</v>
      </c>
      <c r="G16" s="787"/>
    </row>
    <row r="17" spans="1:11" s="25" customFormat="1" ht="15.95" customHeight="1">
      <c r="A17" s="89" t="s">
        <v>800</v>
      </c>
      <c r="B17" s="785">
        <v>824</v>
      </c>
      <c r="C17" s="786">
        <v>7120.1859999999997</v>
      </c>
      <c r="D17" s="786">
        <v>0</v>
      </c>
      <c r="E17" s="786">
        <v>7120.1859999999997</v>
      </c>
      <c r="F17" s="783">
        <v>4.8736947745191272E-2</v>
      </c>
      <c r="G17" s="787"/>
    </row>
    <row r="18" spans="1:11" s="25" customFormat="1" ht="15.95" customHeight="1">
      <c r="A18" s="89" t="s">
        <v>801</v>
      </c>
      <c r="B18" s="785">
        <v>3533</v>
      </c>
      <c r="C18" s="786">
        <v>29379.829000000002</v>
      </c>
      <c r="D18" s="786">
        <v>192.441</v>
      </c>
      <c r="E18" s="786">
        <v>29572.27</v>
      </c>
      <c r="F18" s="783">
        <v>0.20241917524299052</v>
      </c>
      <c r="G18" s="787"/>
    </row>
    <row r="19" spans="1:11" s="25" customFormat="1" ht="15.95" customHeight="1">
      <c r="A19" s="89" t="s">
        <v>802</v>
      </c>
      <c r="B19" s="785">
        <v>6201</v>
      </c>
      <c r="C19" s="786">
        <v>53163.892</v>
      </c>
      <c r="D19" s="786">
        <v>874.23900000000003</v>
      </c>
      <c r="E19" s="786">
        <v>54038.131000000001</v>
      </c>
      <c r="F19" s="783">
        <v>0.36988550113645918</v>
      </c>
      <c r="G19" s="787"/>
    </row>
    <row r="20" spans="1:11" s="25" customFormat="1" ht="15.95" customHeight="1">
      <c r="A20" s="89" t="s">
        <v>803</v>
      </c>
      <c r="B20" s="785">
        <v>3253</v>
      </c>
      <c r="C20" s="786">
        <v>16197.304</v>
      </c>
      <c r="D20" s="786">
        <v>593.44899999999996</v>
      </c>
      <c r="E20" s="786">
        <v>16790.753000000001</v>
      </c>
      <c r="F20" s="783">
        <v>0.11493099359530967</v>
      </c>
      <c r="G20" s="787"/>
    </row>
    <row r="21" spans="1:11" s="25" customFormat="1" ht="15.95" customHeight="1">
      <c r="A21" s="89" t="s">
        <v>804</v>
      </c>
      <c r="B21" s="785">
        <v>1534</v>
      </c>
      <c r="C21" s="786">
        <v>9080.1010000000006</v>
      </c>
      <c r="D21" s="786">
        <v>200.001</v>
      </c>
      <c r="E21" s="786">
        <v>9280.1020000000008</v>
      </c>
      <c r="F21" s="783">
        <v>6.3521352706803591E-2</v>
      </c>
      <c r="G21" s="787"/>
    </row>
    <row r="22" spans="1:11" s="25" customFormat="1" ht="15.95" customHeight="1">
      <c r="A22" s="89" t="s">
        <v>805</v>
      </c>
      <c r="B22" s="785">
        <v>4726</v>
      </c>
      <c r="C22" s="786">
        <v>29580.357</v>
      </c>
      <c r="D22" s="786">
        <v>301.74599999999998</v>
      </c>
      <c r="E22" s="786">
        <v>29882.102999999999</v>
      </c>
      <c r="F22" s="783">
        <v>0.20453995056132288</v>
      </c>
      <c r="G22" s="787"/>
    </row>
    <row r="23" spans="1:11" s="25" customFormat="1" ht="15.95" customHeight="1">
      <c r="A23" s="89" t="s">
        <v>806</v>
      </c>
      <c r="B23" s="785">
        <v>1564</v>
      </c>
      <c r="C23" s="786">
        <v>11133.69</v>
      </c>
      <c r="D23" s="786">
        <v>0</v>
      </c>
      <c r="E23" s="786">
        <v>11133.69</v>
      </c>
      <c r="F23" s="783">
        <v>7.6208973717984144E-2</v>
      </c>
      <c r="G23" s="787"/>
    </row>
    <row r="24" spans="1:11" s="25" customFormat="1" ht="15.95" customHeight="1">
      <c r="A24" s="89" t="s">
        <v>807</v>
      </c>
      <c r="B24" s="785">
        <v>31229</v>
      </c>
      <c r="C24" s="786">
        <v>227559.345</v>
      </c>
      <c r="D24" s="786">
        <v>4985.5839999999998</v>
      </c>
      <c r="E24" s="786">
        <v>232544.929</v>
      </c>
      <c r="F24" s="783">
        <v>1.5917463466659738</v>
      </c>
      <c r="G24" s="788"/>
    </row>
    <row r="25" spans="1:11" s="25" customFormat="1" ht="15.95" customHeight="1">
      <c r="A25" s="89" t="s">
        <v>808</v>
      </c>
      <c r="B25" s="785">
        <v>883210</v>
      </c>
      <c r="C25" s="786">
        <v>3879363.3360000001</v>
      </c>
      <c r="D25" s="786">
        <v>19115.98</v>
      </c>
      <c r="E25" s="786">
        <v>3898479.3160000001</v>
      </c>
      <c r="F25" s="783">
        <v>26.684693729854953</v>
      </c>
      <c r="G25" s="787"/>
      <c r="H25" s="789"/>
      <c r="I25" s="789"/>
      <c r="J25" s="789"/>
      <c r="K25" s="789"/>
    </row>
    <row r="26" spans="1:11" s="25" customFormat="1" ht="15.95" customHeight="1">
      <c r="A26" s="89" t="s">
        <v>809</v>
      </c>
      <c r="B26" s="785">
        <v>20672</v>
      </c>
      <c r="C26" s="786">
        <v>199501.647</v>
      </c>
      <c r="D26" s="786">
        <v>7158.7370000000001</v>
      </c>
      <c r="E26" s="786">
        <v>206660.38399999999</v>
      </c>
      <c r="F26" s="783">
        <v>1.4145692733320678</v>
      </c>
      <c r="G26" s="787"/>
    </row>
    <row r="27" spans="1:11" s="25" customFormat="1" ht="15.95" customHeight="1">
      <c r="A27" s="89" t="s">
        <v>810</v>
      </c>
      <c r="B27" s="785">
        <v>154929</v>
      </c>
      <c r="C27" s="786">
        <v>922024.43900000001</v>
      </c>
      <c r="D27" s="786">
        <v>10186.563</v>
      </c>
      <c r="E27" s="786">
        <v>932211.00199999998</v>
      </c>
      <c r="F27" s="783">
        <v>6.3808893323806988</v>
      </c>
      <c r="G27" s="787"/>
    </row>
    <row r="28" spans="1:11" s="25" customFormat="1" ht="15.95" customHeight="1">
      <c r="A28" s="89" t="s">
        <v>811</v>
      </c>
      <c r="B28" s="785">
        <v>707609</v>
      </c>
      <c r="C28" s="786">
        <v>2757837.25</v>
      </c>
      <c r="D28" s="786">
        <v>1770.68</v>
      </c>
      <c r="E28" s="786">
        <v>2759607.93</v>
      </c>
      <c r="F28" s="783">
        <v>18.889235124142186</v>
      </c>
      <c r="G28" s="787"/>
    </row>
    <row r="29" spans="1:11" s="25" customFormat="1" ht="15.95" customHeight="1">
      <c r="A29" s="89" t="s">
        <v>812</v>
      </c>
      <c r="B29" s="785">
        <v>66323</v>
      </c>
      <c r="C29" s="786">
        <v>327025.60100000002</v>
      </c>
      <c r="D29" s="786">
        <v>1475.578</v>
      </c>
      <c r="E29" s="786">
        <v>328501.179</v>
      </c>
      <c r="F29" s="783">
        <v>2.2485571016201997</v>
      </c>
      <c r="G29" s="787"/>
    </row>
    <row r="30" spans="1:11" s="25" customFormat="1" ht="15.95" customHeight="1">
      <c r="A30" s="89" t="s">
        <v>813</v>
      </c>
      <c r="B30" s="785">
        <v>45749</v>
      </c>
      <c r="C30" s="786">
        <v>523977.277</v>
      </c>
      <c r="D30" s="786">
        <v>38556.660000000003</v>
      </c>
      <c r="E30" s="786">
        <v>562533.93700000003</v>
      </c>
      <c r="F30" s="783">
        <v>3.8504874862069225</v>
      </c>
      <c r="G30" s="788"/>
    </row>
    <row r="31" spans="1:11" s="25" customFormat="1" ht="15.95" customHeight="1">
      <c r="A31" s="89" t="s">
        <v>814</v>
      </c>
      <c r="B31" s="785">
        <v>1202</v>
      </c>
      <c r="C31" s="786">
        <v>9425.3809999999994</v>
      </c>
      <c r="D31" s="786">
        <v>85.882000000000005</v>
      </c>
      <c r="E31" s="786">
        <v>9511.2630000000008</v>
      </c>
      <c r="F31" s="783">
        <v>6.5103626200463185E-2</v>
      </c>
      <c r="G31" s="787"/>
    </row>
    <row r="32" spans="1:11" s="25" customFormat="1" ht="15.95" customHeight="1">
      <c r="A32" s="89" t="s">
        <v>815</v>
      </c>
      <c r="B32" s="785">
        <v>35228</v>
      </c>
      <c r="C32" s="786">
        <v>487092.152</v>
      </c>
      <c r="D32" s="786">
        <v>73461.474000000002</v>
      </c>
      <c r="E32" s="786">
        <v>560553.62600000005</v>
      </c>
      <c r="F32" s="783">
        <v>3.8369324591716416</v>
      </c>
      <c r="G32" s="787"/>
    </row>
    <row r="33" spans="1:8" s="25" customFormat="1" ht="15.95" customHeight="1">
      <c r="A33" s="89" t="s">
        <v>816</v>
      </c>
      <c r="B33" s="785">
        <v>17817</v>
      </c>
      <c r="C33" s="786">
        <v>279244.52299999999</v>
      </c>
      <c r="D33" s="786">
        <v>14047.705</v>
      </c>
      <c r="E33" s="786">
        <v>293292.228</v>
      </c>
      <c r="F33" s="783">
        <v>2.0075554192133076</v>
      </c>
      <c r="G33" s="787"/>
    </row>
    <row r="34" spans="1:8" s="25" customFormat="1" ht="15.95" customHeight="1">
      <c r="A34" s="89" t="s">
        <v>817</v>
      </c>
      <c r="B34" s="785">
        <v>17411</v>
      </c>
      <c r="C34" s="786">
        <v>207847.62899999999</v>
      </c>
      <c r="D34" s="786">
        <v>59413.769</v>
      </c>
      <c r="E34" s="786">
        <v>267261.39799999999</v>
      </c>
      <c r="F34" s="783">
        <v>1.8293770399583336</v>
      </c>
      <c r="G34" s="787"/>
    </row>
    <row r="35" spans="1:8" s="25" customFormat="1" ht="15.95" customHeight="1">
      <c r="A35" s="89" t="s">
        <v>818</v>
      </c>
      <c r="B35" s="785">
        <v>3054</v>
      </c>
      <c r="C35" s="786">
        <v>18956.259999999998</v>
      </c>
      <c r="D35" s="786">
        <v>0</v>
      </c>
      <c r="E35" s="786">
        <v>18956.259999999998</v>
      </c>
      <c r="F35" s="783">
        <v>0.12975366838229499</v>
      </c>
      <c r="G35" s="788"/>
    </row>
    <row r="36" spans="1:8" s="25" customFormat="1" ht="15.95" customHeight="1">
      <c r="A36" s="89" t="s">
        <v>819</v>
      </c>
      <c r="B36" s="785">
        <v>4694</v>
      </c>
      <c r="C36" s="786">
        <v>25089.835999999999</v>
      </c>
      <c r="D36" s="786">
        <v>21.827999999999999</v>
      </c>
      <c r="E36" s="786">
        <v>25111.664000000001</v>
      </c>
      <c r="F36" s="783">
        <v>0.17188678163222154</v>
      </c>
      <c r="G36" s="787"/>
    </row>
    <row r="37" spans="1:8" s="25" customFormat="1" ht="15.95" customHeight="1">
      <c r="A37" s="89" t="s">
        <v>820</v>
      </c>
      <c r="B37" s="785">
        <v>8687</v>
      </c>
      <c r="C37" s="786">
        <v>57938.656999999999</v>
      </c>
      <c r="D37" s="786">
        <v>308.96100000000001</v>
      </c>
      <c r="E37" s="786">
        <v>58247.618000000002</v>
      </c>
      <c r="F37" s="783">
        <v>0.39869901077694636</v>
      </c>
      <c r="G37" s="787"/>
    </row>
    <row r="38" spans="1:8" s="25" customFormat="1" ht="15.95" customHeight="1">
      <c r="A38" s="89" t="s">
        <v>821</v>
      </c>
      <c r="B38" s="785">
        <v>33966</v>
      </c>
      <c r="C38" s="786">
        <v>186306.58799999999</v>
      </c>
      <c r="D38" s="786">
        <v>4262.893</v>
      </c>
      <c r="E38" s="786">
        <v>190569.481</v>
      </c>
      <c r="F38" s="783">
        <v>1.3044286816840489</v>
      </c>
      <c r="G38" s="788"/>
    </row>
    <row r="39" spans="1:8" s="25" customFormat="1" ht="15.95" customHeight="1">
      <c r="A39" s="89" t="s">
        <v>822</v>
      </c>
      <c r="B39" s="785">
        <v>26813</v>
      </c>
      <c r="C39" s="786">
        <v>231688.03400000001</v>
      </c>
      <c r="D39" s="786">
        <v>18792.047999999999</v>
      </c>
      <c r="E39" s="786">
        <v>250480.08199999999</v>
      </c>
      <c r="F39" s="783">
        <v>1.7145106416665552</v>
      </c>
      <c r="G39" s="787"/>
    </row>
    <row r="40" spans="1:8" s="25" customFormat="1" ht="15.95" customHeight="1">
      <c r="A40" s="790" t="s">
        <v>823</v>
      </c>
      <c r="B40" s="781">
        <v>4052</v>
      </c>
      <c r="C40" s="782">
        <v>313128.35800000001</v>
      </c>
      <c r="D40" s="782">
        <v>336.904</v>
      </c>
      <c r="E40" s="782">
        <v>313465.26199999999</v>
      </c>
      <c r="F40" s="783">
        <v>2.1456377816572054</v>
      </c>
      <c r="G40" s="787"/>
    </row>
    <row r="41" spans="1:8" s="30" customFormat="1" ht="15.95" customHeight="1">
      <c r="A41" s="790" t="s">
        <v>824</v>
      </c>
      <c r="B41" s="781">
        <v>1378916</v>
      </c>
      <c r="C41" s="782">
        <v>6721144.4210000001</v>
      </c>
      <c r="D41" s="782">
        <v>175078.07199999999</v>
      </c>
      <c r="E41" s="782">
        <v>6896222.4929999998</v>
      </c>
      <c r="F41" s="783">
        <v>47.203940357815604</v>
      </c>
      <c r="G41" s="791"/>
    </row>
    <row r="42" spans="1:8" s="30" customFormat="1" ht="18.75" customHeight="1">
      <c r="A42" s="790" t="s">
        <v>825</v>
      </c>
      <c r="B42" s="781">
        <v>2717139</v>
      </c>
      <c r="C42" s="782">
        <v>14262492.532</v>
      </c>
      <c r="D42" s="782">
        <v>346928.717</v>
      </c>
      <c r="E42" s="782">
        <v>14609421.249</v>
      </c>
      <c r="F42" s="783">
        <v>100</v>
      </c>
      <c r="G42" s="792"/>
      <c r="H42" s="793"/>
    </row>
    <row r="43" spans="1:8" ht="8.25" customHeight="1" thickBot="1">
      <c r="A43" s="794"/>
      <c r="B43" s="795"/>
      <c r="C43" s="795"/>
      <c r="D43" s="795"/>
      <c r="E43" s="795"/>
      <c r="F43" s="795"/>
      <c r="G43" s="796"/>
    </row>
    <row r="44" spans="1:8" ht="6" customHeight="1">
      <c r="A44" s="29"/>
      <c r="B44" s="791"/>
      <c r="C44" s="791"/>
      <c r="D44" s="791"/>
      <c r="E44" s="791"/>
      <c r="F44" s="791"/>
      <c r="G44" s="797"/>
    </row>
    <row r="45" spans="1:8" ht="9" customHeight="1">
      <c r="A45" s="139" t="s">
        <v>415</v>
      </c>
      <c r="B45" s="139"/>
      <c r="C45" s="139"/>
      <c r="D45" s="139"/>
      <c r="E45" s="798"/>
      <c r="F45" s="139"/>
      <c r="G45" s="799"/>
    </row>
    <row r="46" spans="1:8" ht="9" customHeight="1">
      <c r="A46" s="139" t="s">
        <v>826</v>
      </c>
      <c r="B46" s="139"/>
      <c r="C46" s="139"/>
      <c r="D46" s="139"/>
      <c r="E46" s="139"/>
      <c r="F46" s="139"/>
      <c r="G46" s="799"/>
    </row>
    <row r="47" spans="1:8" ht="9" customHeight="1">
      <c r="A47" s="139" t="s">
        <v>827</v>
      </c>
      <c r="B47" s="139"/>
      <c r="C47" s="139"/>
      <c r="D47" s="139"/>
      <c r="E47" s="139"/>
      <c r="F47" s="139"/>
      <c r="G47" s="799"/>
    </row>
    <row r="48" spans="1:8" ht="13.5">
      <c r="A48" s="95" t="s">
        <v>40</v>
      </c>
      <c r="B48" s="15"/>
      <c r="C48" s="15"/>
      <c r="D48" s="15"/>
      <c r="E48" s="15"/>
      <c r="F48" s="15"/>
      <c r="G48" s="15"/>
      <c r="H48" s="15"/>
    </row>
    <row r="49" spans="1:7">
      <c r="A49" s="773"/>
      <c r="B49" s="773"/>
      <c r="C49" s="773"/>
      <c r="D49" s="773"/>
      <c r="E49" s="773"/>
      <c r="F49" s="773"/>
      <c r="G49" s="774"/>
    </row>
    <row r="50" spans="1:7">
      <c r="A50" s="773"/>
      <c r="B50" s="773"/>
      <c r="C50" s="773"/>
      <c r="D50" s="773"/>
      <c r="E50" s="773"/>
      <c r="F50" s="773"/>
      <c r="G50" s="774"/>
    </row>
    <row r="51" spans="1:7">
      <c r="A51" s="773"/>
      <c r="B51" s="773"/>
      <c r="C51" s="773"/>
      <c r="D51" s="773"/>
      <c r="E51" s="773"/>
      <c r="F51" s="773"/>
      <c r="G51" s="774"/>
    </row>
    <row r="52" spans="1:7">
      <c r="A52" s="773"/>
      <c r="B52" s="773"/>
      <c r="C52" s="773"/>
      <c r="D52" s="773"/>
      <c r="E52" s="773"/>
      <c r="F52" s="773"/>
      <c r="G52" s="774"/>
    </row>
    <row r="53" spans="1:7">
      <c r="A53" s="773"/>
      <c r="B53" s="773"/>
      <c r="C53" s="773"/>
      <c r="D53" s="773"/>
      <c r="E53" s="773"/>
      <c r="F53" s="773"/>
      <c r="G53" s="774"/>
    </row>
    <row r="54" spans="1:7">
      <c r="A54" s="773"/>
      <c r="B54" s="773"/>
      <c r="C54" s="773"/>
      <c r="D54" s="773"/>
      <c r="E54" s="773"/>
      <c r="F54" s="773"/>
      <c r="G54" s="774"/>
    </row>
    <row r="55" spans="1:7">
      <c r="A55" s="773"/>
      <c r="B55" s="773"/>
      <c r="C55" s="773"/>
      <c r="D55" s="773"/>
      <c r="E55" s="773"/>
      <c r="F55" s="773"/>
      <c r="G55" s="774"/>
    </row>
    <row r="56" spans="1:7">
      <c r="A56" s="773"/>
      <c r="B56" s="773"/>
      <c r="C56" s="773"/>
      <c r="D56" s="773"/>
      <c r="E56" s="773"/>
      <c r="F56" s="773"/>
      <c r="G56" s="774"/>
    </row>
    <row r="57" spans="1:7">
      <c r="A57" s="773"/>
      <c r="B57" s="773"/>
      <c r="C57" s="773"/>
      <c r="D57" s="773"/>
      <c r="E57" s="773"/>
      <c r="F57" s="773"/>
      <c r="G57" s="774"/>
    </row>
    <row r="58" spans="1:7">
      <c r="A58" s="773"/>
      <c r="B58" s="773"/>
      <c r="C58" s="773"/>
      <c r="D58" s="773"/>
      <c r="E58" s="773"/>
      <c r="F58" s="773"/>
      <c r="G58" s="774"/>
    </row>
    <row r="59" spans="1:7">
      <c r="A59" s="773"/>
      <c r="B59" s="773"/>
      <c r="C59" s="773"/>
      <c r="D59" s="773"/>
      <c r="E59" s="773"/>
      <c r="F59" s="773"/>
      <c r="G59" s="774"/>
    </row>
    <row r="60" spans="1:7">
      <c r="A60" s="773"/>
      <c r="B60" s="773"/>
      <c r="C60" s="773"/>
      <c r="D60" s="773"/>
      <c r="E60" s="773"/>
      <c r="F60" s="773"/>
      <c r="G60" s="774"/>
    </row>
    <row r="61" spans="1:7">
      <c r="A61" s="773"/>
      <c r="B61" s="773"/>
      <c r="C61" s="773"/>
      <c r="D61" s="773"/>
      <c r="E61" s="773"/>
      <c r="F61" s="773"/>
      <c r="G61" s="773"/>
    </row>
    <row r="62" spans="1:7">
      <c r="A62" s="773"/>
      <c r="B62" s="773"/>
      <c r="C62" s="773"/>
      <c r="D62" s="773"/>
      <c r="E62" s="773"/>
      <c r="F62" s="773"/>
      <c r="G62" s="773"/>
    </row>
    <row r="63" spans="1:7">
      <c r="A63" s="773"/>
      <c r="B63" s="773"/>
      <c r="C63" s="773"/>
      <c r="D63" s="773"/>
      <c r="E63" s="773"/>
      <c r="F63" s="773"/>
      <c r="G63" s="773"/>
    </row>
    <row r="64" spans="1:7">
      <c r="A64" s="773"/>
      <c r="B64" s="773"/>
      <c r="C64" s="773"/>
      <c r="D64" s="773"/>
      <c r="E64" s="773"/>
      <c r="F64" s="773"/>
      <c r="G64" s="773"/>
    </row>
    <row r="65" spans="1:7">
      <c r="A65" s="773"/>
      <c r="B65" s="773"/>
      <c r="C65" s="773"/>
      <c r="D65" s="773"/>
      <c r="E65" s="773"/>
      <c r="F65" s="773"/>
      <c r="G65" s="773"/>
    </row>
    <row r="200" spans="3:3">
      <c r="C200" s="402" t="s">
        <v>63</v>
      </c>
    </row>
  </sheetData>
  <mergeCells count="1">
    <mergeCell ref="A2:F2"/>
  </mergeCells>
  <hyperlinks>
    <hyperlink ref="A1" location="Índice!A1" display="Volver al Índice" xr:uid="{F03604CA-60E8-4CA0-9B15-162A2A907C86}"/>
  </hyperlinks>
  <pageMargins left="0.19685039370078741" right="0.19685039370078741" top="0.59055118110236227" bottom="0.59055118110236227" header="0.6692913385826772" footer="0.62992125984251968"/>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9147-96B6-4835-9FA9-F54FFA3D8088}">
  <dimension ref="A1:R752"/>
  <sheetViews>
    <sheetView showGridLines="0" zoomScaleNormal="100" workbookViewId="0"/>
  </sheetViews>
  <sheetFormatPr baseColWidth="10" defaultRowHeight="12.75"/>
  <cols>
    <col min="1" max="1" width="11.42578125" style="817"/>
    <col min="2" max="2" width="19.42578125" style="817" bestFit="1" customWidth="1"/>
    <col min="3" max="3" width="25.85546875" style="817" bestFit="1" customWidth="1"/>
    <col min="4" max="4" width="14.42578125" style="817" bestFit="1" customWidth="1"/>
    <col min="5" max="5" width="12.5703125" style="817" bestFit="1" customWidth="1"/>
    <col min="6" max="6" width="14.42578125" style="817" bestFit="1" customWidth="1"/>
    <col min="7" max="12" width="12.5703125" style="817" bestFit="1" customWidth="1"/>
    <col min="13" max="13" width="13.42578125" style="817" bestFit="1" customWidth="1"/>
    <col min="14" max="14" width="12.5703125" style="817" bestFit="1" customWidth="1"/>
    <col min="15" max="15" width="13.42578125" style="817" bestFit="1" customWidth="1"/>
    <col min="16" max="16" width="14.42578125" style="817" bestFit="1" customWidth="1"/>
    <col min="17" max="17" width="13.28515625" style="817" bestFit="1" customWidth="1"/>
    <col min="18" max="18" width="13.5703125" style="817" bestFit="1" customWidth="1"/>
    <col min="19" max="258" width="11.42578125" style="817"/>
    <col min="259" max="259" width="19.85546875" style="817" bestFit="1" customWidth="1"/>
    <col min="260" max="260" width="14.42578125" style="817" bestFit="1" customWidth="1"/>
    <col min="261" max="261" width="12.5703125" style="817" bestFit="1" customWidth="1"/>
    <col min="262" max="262" width="14.42578125" style="817" bestFit="1" customWidth="1"/>
    <col min="263" max="268" width="12.5703125" style="817" bestFit="1" customWidth="1"/>
    <col min="269" max="269" width="13.42578125" style="817" bestFit="1" customWidth="1"/>
    <col min="270" max="270" width="12.5703125" style="817" bestFit="1" customWidth="1"/>
    <col min="271" max="271" width="13.42578125" style="817" bestFit="1" customWidth="1"/>
    <col min="272" max="272" width="14.42578125" style="817" bestFit="1" customWidth="1"/>
    <col min="273" max="273" width="13.28515625" style="817" bestFit="1" customWidth="1"/>
    <col min="274" max="274" width="13.5703125" style="817" bestFit="1" customWidth="1"/>
    <col min="275" max="514" width="11.42578125" style="817"/>
    <col min="515" max="515" width="19.85546875" style="817" bestFit="1" customWidth="1"/>
    <col min="516" max="516" width="14.42578125" style="817" bestFit="1" customWidth="1"/>
    <col min="517" max="517" width="12.5703125" style="817" bestFit="1" customWidth="1"/>
    <col min="518" max="518" width="14.42578125" style="817" bestFit="1" customWidth="1"/>
    <col min="519" max="524" width="12.5703125" style="817" bestFit="1" customWidth="1"/>
    <col min="525" max="525" width="13.42578125" style="817" bestFit="1" customWidth="1"/>
    <col min="526" max="526" width="12.5703125" style="817" bestFit="1" customWidth="1"/>
    <col min="527" max="527" width="13.42578125" style="817" bestFit="1" customWidth="1"/>
    <col min="528" max="528" width="14.42578125" style="817" bestFit="1" customWidth="1"/>
    <col min="529" max="529" width="13.28515625" style="817" bestFit="1" customWidth="1"/>
    <col min="530" max="530" width="13.5703125" style="817" bestFit="1" customWidth="1"/>
    <col min="531" max="770" width="11.42578125" style="817"/>
    <col min="771" max="771" width="19.85546875" style="817" bestFit="1" customWidth="1"/>
    <col min="772" max="772" width="14.42578125" style="817" bestFit="1" customWidth="1"/>
    <col min="773" max="773" width="12.5703125" style="817" bestFit="1" customWidth="1"/>
    <col min="774" max="774" width="14.42578125" style="817" bestFit="1" customWidth="1"/>
    <col min="775" max="780" width="12.5703125" style="817" bestFit="1" customWidth="1"/>
    <col min="781" max="781" width="13.42578125" style="817" bestFit="1" customWidth="1"/>
    <col min="782" max="782" width="12.5703125" style="817" bestFit="1" customWidth="1"/>
    <col min="783" max="783" width="13.42578125" style="817" bestFit="1" customWidth="1"/>
    <col min="784" max="784" width="14.42578125" style="817" bestFit="1" customWidth="1"/>
    <col min="785" max="785" width="13.28515625" style="817" bestFit="1" customWidth="1"/>
    <col min="786" max="786" width="13.5703125" style="817" bestFit="1" customWidth="1"/>
    <col min="787" max="1026" width="11.42578125" style="817"/>
    <col min="1027" max="1027" width="19.85546875" style="817" bestFit="1" customWidth="1"/>
    <col min="1028" max="1028" width="14.42578125" style="817" bestFit="1" customWidth="1"/>
    <col min="1029" max="1029" width="12.5703125" style="817" bestFit="1" customWidth="1"/>
    <col min="1030" max="1030" width="14.42578125" style="817" bestFit="1" customWidth="1"/>
    <col min="1031" max="1036" width="12.5703125" style="817" bestFit="1" customWidth="1"/>
    <col min="1037" max="1037" width="13.42578125" style="817" bestFit="1" customWidth="1"/>
    <col min="1038" max="1038" width="12.5703125" style="817" bestFit="1" customWidth="1"/>
    <col min="1039" max="1039" width="13.42578125" style="817" bestFit="1" customWidth="1"/>
    <col min="1040" max="1040" width="14.42578125" style="817" bestFit="1" customWidth="1"/>
    <col min="1041" max="1041" width="13.28515625" style="817" bestFit="1" customWidth="1"/>
    <col min="1042" max="1042" width="13.5703125" style="817" bestFit="1" customWidth="1"/>
    <col min="1043" max="1282" width="11.42578125" style="817"/>
    <col min="1283" max="1283" width="19.85546875" style="817" bestFit="1" customWidth="1"/>
    <col min="1284" max="1284" width="14.42578125" style="817" bestFit="1" customWidth="1"/>
    <col min="1285" max="1285" width="12.5703125" style="817" bestFit="1" customWidth="1"/>
    <col min="1286" max="1286" width="14.42578125" style="817" bestFit="1" customWidth="1"/>
    <col min="1287" max="1292" width="12.5703125" style="817" bestFit="1" customWidth="1"/>
    <col min="1293" max="1293" width="13.42578125" style="817" bestFit="1" customWidth="1"/>
    <col min="1294" max="1294" width="12.5703125" style="817" bestFit="1" customWidth="1"/>
    <col min="1295" max="1295" width="13.42578125" style="817" bestFit="1" customWidth="1"/>
    <col min="1296" max="1296" width="14.42578125" style="817" bestFit="1" customWidth="1"/>
    <col min="1297" max="1297" width="13.28515625" style="817" bestFit="1" customWidth="1"/>
    <col min="1298" max="1298" width="13.5703125" style="817" bestFit="1" customWidth="1"/>
    <col min="1299" max="1538" width="11.42578125" style="817"/>
    <col min="1539" max="1539" width="19.85546875" style="817" bestFit="1" customWidth="1"/>
    <col min="1540" max="1540" width="14.42578125" style="817" bestFit="1" customWidth="1"/>
    <col min="1541" max="1541" width="12.5703125" style="817" bestFit="1" customWidth="1"/>
    <col min="1542" max="1542" width="14.42578125" style="817" bestFit="1" customWidth="1"/>
    <col min="1543" max="1548" width="12.5703125" style="817" bestFit="1" customWidth="1"/>
    <col min="1549" max="1549" width="13.42578125" style="817" bestFit="1" customWidth="1"/>
    <col min="1550" max="1550" width="12.5703125" style="817" bestFit="1" customWidth="1"/>
    <col min="1551" max="1551" width="13.42578125" style="817" bestFit="1" customWidth="1"/>
    <col min="1552" max="1552" width="14.42578125" style="817" bestFit="1" customWidth="1"/>
    <col min="1553" max="1553" width="13.28515625" style="817" bestFit="1" customWidth="1"/>
    <col min="1554" max="1554" width="13.5703125" style="817" bestFit="1" customWidth="1"/>
    <col min="1555" max="1794" width="11.42578125" style="817"/>
    <col min="1795" max="1795" width="19.85546875" style="817" bestFit="1" customWidth="1"/>
    <col min="1796" max="1796" width="14.42578125" style="817" bestFit="1" customWidth="1"/>
    <col min="1797" max="1797" width="12.5703125" style="817" bestFit="1" customWidth="1"/>
    <col min="1798" max="1798" width="14.42578125" style="817" bestFit="1" customWidth="1"/>
    <col min="1799" max="1804" width="12.5703125" style="817" bestFit="1" customWidth="1"/>
    <col min="1805" max="1805" width="13.42578125" style="817" bestFit="1" customWidth="1"/>
    <col min="1806" max="1806" width="12.5703125" style="817" bestFit="1" customWidth="1"/>
    <col min="1807" max="1807" width="13.42578125" style="817" bestFit="1" customWidth="1"/>
    <col min="1808" max="1808" width="14.42578125" style="817" bestFit="1" customWidth="1"/>
    <col min="1809" max="1809" width="13.28515625" style="817" bestFit="1" customWidth="1"/>
    <col min="1810" max="1810" width="13.5703125" style="817" bestFit="1" customWidth="1"/>
    <col min="1811" max="2050" width="11.42578125" style="817"/>
    <col min="2051" max="2051" width="19.85546875" style="817" bestFit="1" customWidth="1"/>
    <col min="2052" max="2052" width="14.42578125" style="817" bestFit="1" customWidth="1"/>
    <col min="2053" max="2053" width="12.5703125" style="817" bestFit="1" customWidth="1"/>
    <col min="2054" max="2054" width="14.42578125" style="817" bestFit="1" customWidth="1"/>
    <col min="2055" max="2060" width="12.5703125" style="817" bestFit="1" customWidth="1"/>
    <col min="2061" max="2061" width="13.42578125" style="817" bestFit="1" customWidth="1"/>
    <col min="2062" max="2062" width="12.5703125" style="817" bestFit="1" customWidth="1"/>
    <col min="2063" max="2063" width="13.42578125" style="817" bestFit="1" customWidth="1"/>
    <col min="2064" max="2064" width="14.42578125" style="817" bestFit="1" customWidth="1"/>
    <col min="2065" max="2065" width="13.28515625" style="817" bestFit="1" customWidth="1"/>
    <col min="2066" max="2066" width="13.5703125" style="817" bestFit="1" customWidth="1"/>
    <col min="2067" max="2306" width="11.42578125" style="817"/>
    <col min="2307" max="2307" width="19.85546875" style="817" bestFit="1" customWidth="1"/>
    <col min="2308" max="2308" width="14.42578125" style="817" bestFit="1" customWidth="1"/>
    <col min="2309" max="2309" width="12.5703125" style="817" bestFit="1" customWidth="1"/>
    <col min="2310" max="2310" width="14.42578125" style="817" bestFit="1" customWidth="1"/>
    <col min="2311" max="2316" width="12.5703125" style="817" bestFit="1" customWidth="1"/>
    <col min="2317" max="2317" width="13.42578125" style="817" bestFit="1" customWidth="1"/>
    <col min="2318" max="2318" width="12.5703125" style="817" bestFit="1" customWidth="1"/>
    <col min="2319" max="2319" width="13.42578125" style="817" bestFit="1" customWidth="1"/>
    <col min="2320" max="2320" width="14.42578125" style="817" bestFit="1" customWidth="1"/>
    <col min="2321" max="2321" width="13.28515625" style="817" bestFit="1" customWidth="1"/>
    <col min="2322" max="2322" width="13.5703125" style="817" bestFit="1" customWidth="1"/>
    <col min="2323" max="2562" width="11.42578125" style="817"/>
    <col min="2563" max="2563" width="19.85546875" style="817" bestFit="1" customWidth="1"/>
    <col min="2564" max="2564" width="14.42578125" style="817" bestFit="1" customWidth="1"/>
    <col min="2565" max="2565" width="12.5703125" style="817" bestFit="1" customWidth="1"/>
    <col min="2566" max="2566" width="14.42578125" style="817" bestFit="1" customWidth="1"/>
    <col min="2567" max="2572" width="12.5703125" style="817" bestFit="1" customWidth="1"/>
    <col min="2573" max="2573" width="13.42578125" style="817" bestFit="1" customWidth="1"/>
    <col min="2574" max="2574" width="12.5703125" style="817" bestFit="1" customWidth="1"/>
    <col min="2575" max="2575" width="13.42578125" style="817" bestFit="1" customWidth="1"/>
    <col min="2576" max="2576" width="14.42578125" style="817" bestFit="1" customWidth="1"/>
    <col min="2577" max="2577" width="13.28515625" style="817" bestFit="1" customWidth="1"/>
    <col min="2578" max="2578" width="13.5703125" style="817" bestFit="1" customWidth="1"/>
    <col min="2579" max="2818" width="11.42578125" style="817"/>
    <col min="2819" max="2819" width="19.85546875" style="817" bestFit="1" customWidth="1"/>
    <col min="2820" max="2820" width="14.42578125" style="817" bestFit="1" customWidth="1"/>
    <col min="2821" max="2821" width="12.5703125" style="817" bestFit="1" customWidth="1"/>
    <col min="2822" max="2822" width="14.42578125" style="817" bestFit="1" customWidth="1"/>
    <col min="2823" max="2828" width="12.5703125" style="817" bestFit="1" customWidth="1"/>
    <col min="2829" max="2829" width="13.42578125" style="817" bestFit="1" customWidth="1"/>
    <col min="2830" max="2830" width="12.5703125" style="817" bestFit="1" customWidth="1"/>
    <col min="2831" max="2831" width="13.42578125" style="817" bestFit="1" customWidth="1"/>
    <col min="2832" max="2832" width="14.42578125" style="817" bestFit="1" customWidth="1"/>
    <col min="2833" max="2833" width="13.28515625" style="817" bestFit="1" customWidth="1"/>
    <col min="2834" max="2834" width="13.5703125" style="817" bestFit="1" customWidth="1"/>
    <col min="2835" max="3074" width="11.42578125" style="817"/>
    <col min="3075" max="3075" width="19.85546875" style="817" bestFit="1" customWidth="1"/>
    <col min="3076" max="3076" width="14.42578125" style="817" bestFit="1" customWidth="1"/>
    <col min="3077" max="3077" width="12.5703125" style="817" bestFit="1" customWidth="1"/>
    <col min="3078" max="3078" width="14.42578125" style="817" bestFit="1" customWidth="1"/>
    <col min="3079" max="3084" width="12.5703125" style="817" bestFit="1" customWidth="1"/>
    <col min="3085" max="3085" width="13.42578125" style="817" bestFit="1" customWidth="1"/>
    <col min="3086" max="3086" width="12.5703125" style="817" bestFit="1" customWidth="1"/>
    <col min="3087" max="3087" width="13.42578125" style="817" bestFit="1" customWidth="1"/>
    <col min="3088" max="3088" width="14.42578125" style="817" bestFit="1" customWidth="1"/>
    <col min="3089" max="3089" width="13.28515625" style="817" bestFit="1" customWidth="1"/>
    <col min="3090" max="3090" width="13.5703125" style="817" bestFit="1" customWidth="1"/>
    <col min="3091" max="3330" width="11.42578125" style="817"/>
    <col min="3331" max="3331" width="19.85546875" style="817" bestFit="1" customWidth="1"/>
    <col min="3332" max="3332" width="14.42578125" style="817" bestFit="1" customWidth="1"/>
    <col min="3333" max="3333" width="12.5703125" style="817" bestFit="1" customWidth="1"/>
    <col min="3334" max="3334" width="14.42578125" style="817" bestFit="1" customWidth="1"/>
    <col min="3335" max="3340" width="12.5703125" style="817" bestFit="1" customWidth="1"/>
    <col min="3341" max="3341" width="13.42578125" style="817" bestFit="1" customWidth="1"/>
    <col min="3342" max="3342" width="12.5703125" style="817" bestFit="1" customWidth="1"/>
    <col min="3343" max="3343" width="13.42578125" style="817" bestFit="1" customWidth="1"/>
    <col min="3344" max="3344" width="14.42578125" style="817" bestFit="1" customWidth="1"/>
    <col min="3345" max="3345" width="13.28515625" style="817" bestFit="1" customWidth="1"/>
    <col min="3346" max="3346" width="13.5703125" style="817" bestFit="1" customWidth="1"/>
    <col min="3347" max="3586" width="11.42578125" style="817"/>
    <col min="3587" max="3587" width="19.85546875" style="817" bestFit="1" customWidth="1"/>
    <col min="3588" max="3588" width="14.42578125" style="817" bestFit="1" customWidth="1"/>
    <col min="3589" max="3589" width="12.5703125" style="817" bestFit="1" customWidth="1"/>
    <col min="3590" max="3590" width="14.42578125" style="817" bestFit="1" customWidth="1"/>
    <col min="3591" max="3596" width="12.5703125" style="817" bestFit="1" customWidth="1"/>
    <col min="3597" max="3597" width="13.42578125" style="817" bestFit="1" customWidth="1"/>
    <col min="3598" max="3598" width="12.5703125" style="817" bestFit="1" customWidth="1"/>
    <col min="3599" max="3599" width="13.42578125" style="817" bestFit="1" customWidth="1"/>
    <col min="3600" max="3600" width="14.42578125" style="817" bestFit="1" customWidth="1"/>
    <col min="3601" max="3601" width="13.28515625" style="817" bestFit="1" customWidth="1"/>
    <col min="3602" max="3602" width="13.5703125" style="817" bestFit="1" customWidth="1"/>
    <col min="3603" max="3842" width="11.42578125" style="817"/>
    <col min="3843" max="3843" width="19.85546875" style="817" bestFit="1" customWidth="1"/>
    <col min="3844" max="3844" width="14.42578125" style="817" bestFit="1" customWidth="1"/>
    <col min="3845" max="3845" width="12.5703125" style="817" bestFit="1" customWidth="1"/>
    <col min="3846" max="3846" width="14.42578125" style="817" bestFit="1" customWidth="1"/>
    <col min="3847" max="3852" width="12.5703125" style="817" bestFit="1" customWidth="1"/>
    <col min="3853" max="3853" width="13.42578125" style="817" bestFit="1" customWidth="1"/>
    <col min="3854" max="3854" width="12.5703125" style="817" bestFit="1" customWidth="1"/>
    <col min="3855" max="3855" width="13.42578125" style="817" bestFit="1" customWidth="1"/>
    <col min="3856" max="3856" width="14.42578125" style="817" bestFit="1" customWidth="1"/>
    <col min="3857" max="3857" width="13.28515625" style="817" bestFit="1" customWidth="1"/>
    <col min="3858" max="3858" width="13.5703125" style="817" bestFit="1" customWidth="1"/>
    <col min="3859" max="4098" width="11.42578125" style="817"/>
    <col min="4099" max="4099" width="19.85546875" style="817" bestFit="1" customWidth="1"/>
    <col min="4100" max="4100" width="14.42578125" style="817" bestFit="1" customWidth="1"/>
    <col min="4101" max="4101" width="12.5703125" style="817" bestFit="1" customWidth="1"/>
    <col min="4102" max="4102" width="14.42578125" style="817" bestFit="1" customWidth="1"/>
    <col min="4103" max="4108" width="12.5703125" style="817" bestFit="1" customWidth="1"/>
    <col min="4109" max="4109" width="13.42578125" style="817" bestFit="1" customWidth="1"/>
    <col min="4110" max="4110" width="12.5703125" style="817" bestFit="1" customWidth="1"/>
    <col min="4111" max="4111" width="13.42578125" style="817" bestFit="1" customWidth="1"/>
    <col min="4112" max="4112" width="14.42578125" style="817" bestFit="1" customWidth="1"/>
    <col min="4113" max="4113" width="13.28515625" style="817" bestFit="1" customWidth="1"/>
    <col min="4114" max="4114" width="13.5703125" style="817" bestFit="1" customWidth="1"/>
    <col min="4115" max="4354" width="11.42578125" style="817"/>
    <col min="4355" max="4355" width="19.85546875" style="817" bestFit="1" customWidth="1"/>
    <col min="4356" max="4356" width="14.42578125" style="817" bestFit="1" customWidth="1"/>
    <col min="4357" max="4357" width="12.5703125" style="817" bestFit="1" customWidth="1"/>
    <col min="4358" max="4358" width="14.42578125" style="817" bestFit="1" customWidth="1"/>
    <col min="4359" max="4364" width="12.5703125" style="817" bestFit="1" customWidth="1"/>
    <col min="4365" max="4365" width="13.42578125" style="817" bestFit="1" customWidth="1"/>
    <col min="4366" max="4366" width="12.5703125" style="817" bestFit="1" customWidth="1"/>
    <col min="4367" max="4367" width="13.42578125" style="817" bestFit="1" customWidth="1"/>
    <col min="4368" max="4368" width="14.42578125" style="817" bestFit="1" customWidth="1"/>
    <col min="4369" max="4369" width="13.28515625" style="817" bestFit="1" customWidth="1"/>
    <col min="4370" max="4370" width="13.5703125" style="817" bestFit="1" customWidth="1"/>
    <col min="4371" max="4610" width="11.42578125" style="817"/>
    <col min="4611" max="4611" width="19.85546875" style="817" bestFit="1" customWidth="1"/>
    <col min="4612" max="4612" width="14.42578125" style="817" bestFit="1" customWidth="1"/>
    <col min="4613" max="4613" width="12.5703125" style="817" bestFit="1" customWidth="1"/>
    <col min="4614" max="4614" width="14.42578125" style="817" bestFit="1" customWidth="1"/>
    <col min="4615" max="4620" width="12.5703125" style="817" bestFit="1" customWidth="1"/>
    <col min="4621" max="4621" width="13.42578125" style="817" bestFit="1" customWidth="1"/>
    <col min="4622" max="4622" width="12.5703125" style="817" bestFit="1" customWidth="1"/>
    <col min="4623" max="4623" width="13.42578125" style="817" bestFit="1" customWidth="1"/>
    <col min="4624" max="4624" width="14.42578125" style="817" bestFit="1" customWidth="1"/>
    <col min="4625" max="4625" width="13.28515625" style="817" bestFit="1" customWidth="1"/>
    <col min="4626" max="4626" width="13.5703125" style="817" bestFit="1" customWidth="1"/>
    <col min="4627" max="4866" width="11.42578125" style="817"/>
    <col min="4867" max="4867" width="19.85546875" style="817" bestFit="1" customWidth="1"/>
    <col min="4868" max="4868" width="14.42578125" style="817" bestFit="1" customWidth="1"/>
    <col min="4869" max="4869" width="12.5703125" style="817" bestFit="1" customWidth="1"/>
    <col min="4870" max="4870" width="14.42578125" style="817" bestFit="1" customWidth="1"/>
    <col min="4871" max="4876" width="12.5703125" style="817" bestFit="1" customWidth="1"/>
    <col min="4877" max="4877" width="13.42578125" style="817" bestFit="1" customWidth="1"/>
    <col min="4878" max="4878" width="12.5703125" style="817" bestFit="1" customWidth="1"/>
    <col min="4879" max="4879" width="13.42578125" style="817" bestFit="1" customWidth="1"/>
    <col min="4880" max="4880" width="14.42578125" style="817" bestFit="1" customWidth="1"/>
    <col min="4881" max="4881" width="13.28515625" style="817" bestFit="1" customWidth="1"/>
    <col min="4882" max="4882" width="13.5703125" style="817" bestFit="1" customWidth="1"/>
    <col min="4883" max="5122" width="11.42578125" style="817"/>
    <col min="5123" max="5123" width="19.85546875" style="817" bestFit="1" customWidth="1"/>
    <col min="5124" max="5124" width="14.42578125" style="817" bestFit="1" customWidth="1"/>
    <col min="5125" max="5125" width="12.5703125" style="817" bestFit="1" customWidth="1"/>
    <col min="5126" max="5126" width="14.42578125" style="817" bestFit="1" customWidth="1"/>
    <col min="5127" max="5132" width="12.5703125" style="817" bestFit="1" customWidth="1"/>
    <col min="5133" max="5133" width="13.42578125" style="817" bestFit="1" customWidth="1"/>
    <col min="5134" max="5134" width="12.5703125" style="817" bestFit="1" customWidth="1"/>
    <col min="5135" max="5135" width="13.42578125" style="817" bestFit="1" customWidth="1"/>
    <col min="5136" max="5136" width="14.42578125" style="817" bestFit="1" customWidth="1"/>
    <col min="5137" max="5137" width="13.28515625" style="817" bestFit="1" customWidth="1"/>
    <col min="5138" max="5138" width="13.5703125" style="817" bestFit="1" customWidth="1"/>
    <col min="5139" max="5378" width="11.42578125" style="817"/>
    <col min="5379" max="5379" width="19.85546875" style="817" bestFit="1" customWidth="1"/>
    <col min="5380" max="5380" width="14.42578125" style="817" bestFit="1" customWidth="1"/>
    <col min="5381" max="5381" width="12.5703125" style="817" bestFit="1" customWidth="1"/>
    <col min="5382" max="5382" width="14.42578125" style="817" bestFit="1" customWidth="1"/>
    <col min="5383" max="5388" width="12.5703125" style="817" bestFit="1" customWidth="1"/>
    <col min="5389" max="5389" width="13.42578125" style="817" bestFit="1" customWidth="1"/>
    <col min="5390" max="5390" width="12.5703125" style="817" bestFit="1" customWidth="1"/>
    <col min="5391" max="5391" width="13.42578125" style="817" bestFit="1" customWidth="1"/>
    <col min="5392" max="5392" width="14.42578125" style="817" bestFit="1" customWidth="1"/>
    <col min="5393" max="5393" width="13.28515625" style="817" bestFit="1" customWidth="1"/>
    <col min="5394" max="5394" width="13.5703125" style="817" bestFit="1" customWidth="1"/>
    <col min="5395" max="5634" width="11.42578125" style="817"/>
    <col min="5635" max="5635" width="19.85546875" style="817" bestFit="1" customWidth="1"/>
    <col min="5636" max="5636" width="14.42578125" style="817" bestFit="1" customWidth="1"/>
    <col min="5637" max="5637" width="12.5703125" style="817" bestFit="1" customWidth="1"/>
    <col min="5638" max="5638" width="14.42578125" style="817" bestFit="1" customWidth="1"/>
    <col min="5639" max="5644" width="12.5703125" style="817" bestFit="1" customWidth="1"/>
    <col min="5645" max="5645" width="13.42578125" style="817" bestFit="1" customWidth="1"/>
    <col min="5646" max="5646" width="12.5703125" style="817" bestFit="1" customWidth="1"/>
    <col min="5647" max="5647" width="13.42578125" style="817" bestFit="1" customWidth="1"/>
    <col min="5648" max="5648" width="14.42578125" style="817" bestFit="1" customWidth="1"/>
    <col min="5649" max="5649" width="13.28515625" style="817" bestFit="1" customWidth="1"/>
    <col min="5650" max="5650" width="13.5703125" style="817" bestFit="1" customWidth="1"/>
    <col min="5651" max="5890" width="11.42578125" style="817"/>
    <col min="5891" max="5891" width="19.85546875" style="817" bestFit="1" customWidth="1"/>
    <col min="5892" max="5892" width="14.42578125" style="817" bestFit="1" customWidth="1"/>
    <col min="5893" max="5893" width="12.5703125" style="817" bestFit="1" customWidth="1"/>
    <col min="5894" max="5894" width="14.42578125" style="817" bestFit="1" customWidth="1"/>
    <col min="5895" max="5900" width="12.5703125" style="817" bestFit="1" customWidth="1"/>
    <col min="5901" max="5901" width="13.42578125" style="817" bestFit="1" customWidth="1"/>
    <col min="5902" max="5902" width="12.5703125" style="817" bestFit="1" customWidth="1"/>
    <col min="5903" max="5903" width="13.42578125" style="817" bestFit="1" customWidth="1"/>
    <col min="5904" max="5904" width="14.42578125" style="817" bestFit="1" customWidth="1"/>
    <col min="5905" max="5905" width="13.28515625" style="817" bestFit="1" customWidth="1"/>
    <col min="5906" max="5906" width="13.5703125" style="817" bestFit="1" customWidth="1"/>
    <col min="5907" max="6146" width="11.42578125" style="817"/>
    <col min="6147" max="6147" width="19.85546875" style="817" bestFit="1" customWidth="1"/>
    <col min="6148" max="6148" width="14.42578125" style="817" bestFit="1" customWidth="1"/>
    <col min="6149" max="6149" width="12.5703125" style="817" bestFit="1" customWidth="1"/>
    <col min="6150" max="6150" width="14.42578125" style="817" bestFit="1" customWidth="1"/>
    <col min="6151" max="6156" width="12.5703125" style="817" bestFit="1" customWidth="1"/>
    <col min="6157" max="6157" width="13.42578125" style="817" bestFit="1" customWidth="1"/>
    <col min="6158" max="6158" width="12.5703125" style="817" bestFit="1" customWidth="1"/>
    <col min="6159" max="6159" width="13.42578125" style="817" bestFit="1" customWidth="1"/>
    <col min="6160" max="6160" width="14.42578125" style="817" bestFit="1" customWidth="1"/>
    <col min="6161" max="6161" width="13.28515625" style="817" bestFit="1" customWidth="1"/>
    <col min="6162" max="6162" width="13.5703125" style="817" bestFit="1" customWidth="1"/>
    <col min="6163" max="6402" width="11.42578125" style="817"/>
    <col min="6403" max="6403" width="19.85546875" style="817" bestFit="1" customWidth="1"/>
    <col min="6404" max="6404" width="14.42578125" style="817" bestFit="1" customWidth="1"/>
    <col min="6405" max="6405" width="12.5703125" style="817" bestFit="1" customWidth="1"/>
    <col min="6406" max="6406" width="14.42578125" style="817" bestFit="1" customWidth="1"/>
    <col min="6407" max="6412" width="12.5703125" style="817" bestFit="1" customWidth="1"/>
    <col min="6413" max="6413" width="13.42578125" style="817" bestFit="1" customWidth="1"/>
    <col min="6414" max="6414" width="12.5703125" style="817" bestFit="1" customWidth="1"/>
    <col min="6415" max="6415" width="13.42578125" style="817" bestFit="1" customWidth="1"/>
    <col min="6416" max="6416" width="14.42578125" style="817" bestFit="1" customWidth="1"/>
    <col min="6417" max="6417" width="13.28515625" style="817" bestFit="1" customWidth="1"/>
    <col min="6418" max="6418" width="13.5703125" style="817" bestFit="1" customWidth="1"/>
    <col min="6419" max="6658" width="11.42578125" style="817"/>
    <col min="6659" max="6659" width="19.85546875" style="817" bestFit="1" customWidth="1"/>
    <col min="6660" max="6660" width="14.42578125" style="817" bestFit="1" customWidth="1"/>
    <col min="6661" max="6661" width="12.5703125" style="817" bestFit="1" customWidth="1"/>
    <col min="6662" max="6662" width="14.42578125" style="817" bestFit="1" customWidth="1"/>
    <col min="6663" max="6668" width="12.5703125" style="817" bestFit="1" customWidth="1"/>
    <col min="6669" max="6669" width="13.42578125" style="817" bestFit="1" customWidth="1"/>
    <col min="6670" max="6670" width="12.5703125" style="817" bestFit="1" customWidth="1"/>
    <col min="6671" max="6671" width="13.42578125" style="817" bestFit="1" customWidth="1"/>
    <col min="6672" max="6672" width="14.42578125" style="817" bestFit="1" customWidth="1"/>
    <col min="6673" max="6673" width="13.28515625" style="817" bestFit="1" customWidth="1"/>
    <col min="6674" max="6674" width="13.5703125" style="817" bestFit="1" customWidth="1"/>
    <col min="6675" max="6914" width="11.42578125" style="817"/>
    <col min="6915" max="6915" width="19.85546875" style="817" bestFit="1" customWidth="1"/>
    <col min="6916" max="6916" width="14.42578125" style="817" bestFit="1" customWidth="1"/>
    <col min="6917" max="6917" width="12.5703125" style="817" bestFit="1" customWidth="1"/>
    <col min="6918" max="6918" width="14.42578125" style="817" bestFit="1" customWidth="1"/>
    <col min="6919" max="6924" width="12.5703125" style="817" bestFit="1" customWidth="1"/>
    <col min="6925" max="6925" width="13.42578125" style="817" bestFit="1" customWidth="1"/>
    <col min="6926" max="6926" width="12.5703125" style="817" bestFit="1" customWidth="1"/>
    <col min="6927" max="6927" width="13.42578125" style="817" bestFit="1" customWidth="1"/>
    <col min="6928" max="6928" width="14.42578125" style="817" bestFit="1" customWidth="1"/>
    <col min="6929" max="6929" width="13.28515625" style="817" bestFit="1" customWidth="1"/>
    <col min="6930" max="6930" width="13.5703125" style="817" bestFit="1" customWidth="1"/>
    <col min="6931" max="7170" width="11.42578125" style="817"/>
    <col min="7171" max="7171" width="19.85546875" style="817" bestFit="1" customWidth="1"/>
    <col min="7172" max="7172" width="14.42578125" style="817" bestFit="1" customWidth="1"/>
    <col min="7173" max="7173" width="12.5703125" style="817" bestFit="1" customWidth="1"/>
    <col min="7174" max="7174" width="14.42578125" style="817" bestFit="1" customWidth="1"/>
    <col min="7175" max="7180" width="12.5703125" style="817" bestFit="1" customWidth="1"/>
    <col min="7181" max="7181" width="13.42578125" style="817" bestFit="1" customWidth="1"/>
    <col min="7182" max="7182" width="12.5703125" style="817" bestFit="1" customWidth="1"/>
    <col min="7183" max="7183" width="13.42578125" style="817" bestFit="1" customWidth="1"/>
    <col min="7184" max="7184" width="14.42578125" style="817" bestFit="1" customWidth="1"/>
    <col min="7185" max="7185" width="13.28515625" style="817" bestFit="1" customWidth="1"/>
    <col min="7186" max="7186" width="13.5703125" style="817" bestFit="1" customWidth="1"/>
    <col min="7187" max="7426" width="11.42578125" style="817"/>
    <col min="7427" max="7427" width="19.85546875" style="817" bestFit="1" customWidth="1"/>
    <col min="7428" max="7428" width="14.42578125" style="817" bestFit="1" customWidth="1"/>
    <col min="7429" max="7429" width="12.5703125" style="817" bestFit="1" customWidth="1"/>
    <col min="7430" max="7430" width="14.42578125" style="817" bestFit="1" customWidth="1"/>
    <col min="7431" max="7436" width="12.5703125" style="817" bestFit="1" customWidth="1"/>
    <col min="7437" max="7437" width="13.42578125" style="817" bestFit="1" customWidth="1"/>
    <col min="7438" max="7438" width="12.5703125" style="817" bestFit="1" customWidth="1"/>
    <col min="7439" max="7439" width="13.42578125" style="817" bestFit="1" customWidth="1"/>
    <col min="7440" max="7440" width="14.42578125" style="817" bestFit="1" customWidth="1"/>
    <col min="7441" max="7441" width="13.28515625" style="817" bestFit="1" customWidth="1"/>
    <col min="7442" max="7442" width="13.5703125" style="817" bestFit="1" customWidth="1"/>
    <col min="7443" max="7682" width="11.42578125" style="817"/>
    <col min="7683" max="7683" width="19.85546875" style="817" bestFit="1" customWidth="1"/>
    <col min="7684" max="7684" width="14.42578125" style="817" bestFit="1" customWidth="1"/>
    <col min="7685" max="7685" width="12.5703125" style="817" bestFit="1" customWidth="1"/>
    <col min="7686" max="7686" width="14.42578125" style="817" bestFit="1" customWidth="1"/>
    <col min="7687" max="7692" width="12.5703125" style="817" bestFit="1" customWidth="1"/>
    <col min="7693" max="7693" width="13.42578125" style="817" bestFit="1" customWidth="1"/>
    <col min="7694" max="7694" width="12.5703125" style="817" bestFit="1" customWidth="1"/>
    <col min="7695" max="7695" width="13.42578125" style="817" bestFit="1" customWidth="1"/>
    <col min="7696" max="7696" width="14.42578125" style="817" bestFit="1" customWidth="1"/>
    <col min="7697" max="7697" width="13.28515625" style="817" bestFit="1" customWidth="1"/>
    <col min="7698" max="7698" width="13.5703125" style="817" bestFit="1" customWidth="1"/>
    <col min="7699" max="7938" width="11.42578125" style="817"/>
    <col min="7939" max="7939" width="19.85546875" style="817" bestFit="1" customWidth="1"/>
    <col min="7940" max="7940" width="14.42578125" style="817" bestFit="1" customWidth="1"/>
    <col min="7941" max="7941" width="12.5703125" style="817" bestFit="1" customWidth="1"/>
    <col min="7942" max="7942" width="14.42578125" style="817" bestFit="1" customWidth="1"/>
    <col min="7943" max="7948" width="12.5703125" style="817" bestFit="1" customWidth="1"/>
    <col min="7949" max="7949" width="13.42578125" style="817" bestFit="1" customWidth="1"/>
    <col min="7950" max="7950" width="12.5703125" style="817" bestFit="1" customWidth="1"/>
    <col min="7951" max="7951" width="13.42578125" style="817" bestFit="1" customWidth="1"/>
    <col min="7952" max="7952" width="14.42578125" style="817" bestFit="1" customWidth="1"/>
    <col min="7953" max="7953" width="13.28515625" style="817" bestFit="1" customWidth="1"/>
    <col min="7954" max="7954" width="13.5703125" style="817" bestFit="1" customWidth="1"/>
    <col min="7955" max="8194" width="11.42578125" style="817"/>
    <col min="8195" max="8195" width="19.85546875" style="817" bestFit="1" customWidth="1"/>
    <col min="8196" max="8196" width="14.42578125" style="817" bestFit="1" customWidth="1"/>
    <col min="8197" max="8197" width="12.5703125" style="817" bestFit="1" customWidth="1"/>
    <col min="8198" max="8198" width="14.42578125" style="817" bestFit="1" customWidth="1"/>
    <col min="8199" max="8204" width="12.5703125" style="817" bestFit="1" customWidth="1"/>
    <col min="8205" max="8205" width="13.42578125" style="817" bestFit="1" customWidth="1"/>
    <col min="8206" max="8206" width="12.5703125" style="817" bestFit="1" customWidth="1"/>
    <col min="8207" max="8207" width="13.42578125" style="817" bestFit="1" customWidth="1"/>
    <col min="8208" max="8208" width="14.42578125" style="817" bestFit="1" customWidth="1"/>
    <col min="8209" max="8209" width="13.28515625" style="817" bestFit="1" customWidth="1"/>
    <col min="8210" max="8210" width="13.5703125" style="817" bestFit="1" customWidth="1"/>
    <col min="8211" max="8450" width="11.42578125" style="817"/>
    <col min="8451" max="8451" width="19.85546875" style="817" bestFit="1" customWidth="1"/>
    <col min="8452" max="8452" width="14.42578125" style="817" bestFit="1" customWidth="1"/>
    <col min="8453" max="8453" width="12.5703125" style="817" bestFit="1" customWidth="1"/>
    <col min="8454" max="8454" width="14.42578125" style="817" bestFit="1" customWidth="1"/>
    <col min="8455" max="8460" width="12.5703125" style="817" bestFit="1" customWidth="1"/>
    <col min="8461" max="8461" width="13.42578125" style="817" bestFit="1" customWidth="1"/>
    <col min="8462" max="8462" width="12.5703125" style="817" bestFit="1" customWidth="1"/>
    <col min="8463" max="8463" width="13.42578125" style="817" bestFit="1" customWidth="1"/>
    <col min="8464" max="8464" width="14.42578125" style="817" bestFit="1" customWidth="1"/>
    <col min="8465" max="8465" width="13.28515625" style="817" bestFit="1" customWidth="1"/>
    <col min="8466" max="8466" width="13.5703125" style="817" bestFit="1" customWidth="1"/>
    <col min="8467" max="8706" width="11.42578125" style="817"/>
    <col min="8707" max="8707" width="19.85546875" style="817" bestFit="1" customWidth="1"/>
    <col min="8708" max="8708" width="14.42578125" style="817" bestFit="1" customWidth="1"/>
    <col min="8709" max="8709" width="12.5703125" style="817" bestFit="1" customWidth="1"/>
    <col min="8710" max="8710" width="14.42578125" style="817" bestFit="1" customWidth="1"/>
    <col min="8711" max="8716" width="12.5703125" style="817" bestFit="1" customWidth="1"/>
    <col min="8717" max="8717" width="13.42578125" style="817" bestFit="1" customWidth="1"/>
    <col min="8718" max="8718" width="12.5703125" style="817" bestFit="1" customWidth="1"/>
    <col min="8719" max="8719" width="13.42578125" style="817" bestFit="1" customWidth="1"/>
    <col min="8720" max="8720" width="14.42578125" style="817" bestFit="1" customWidth="1"/>
    <col min="8721" max="8721" width="13.28515625" style="817" bestFit="1" customWidth="1"/>
    <col min="8722" max="8722" width="13.5703125" style="817" bestFit="1" customWidth="1"/>
    <col min="8723" max="8962" width="11.42578125" style="817"/>
    <col min="8963" max="8963" width="19.85546875" style="817" bestFit="1" customWidth="1"/>
    <col min="8964" max="8964" width="14.42578125" style="817" bestFit="1" customWidth="1"/>
    <col min="8965" max="8965" width="12.5703125" style="817" bestFit="1" customWidth="1"/>
    <col min="8966" max="8966" width="14.42578125" style="817" bestFit="1" customWidth="1"/>
    <col min="8967" max="8972" width="12.5703125" style="817" bestFit="1" customWidth="1"/>
    <col min="8973" max="8973" width="13.42578125" style="817" bestFit="1" customWidth="1"/>
    <col min="8974" max="8974" width="12.5703125" style="817" bestFit="1" customWidth="1"/>
    <col min="8975" max="8975" width="13.42578125" style="817" bestFit="1" customWidth="1"/>
    <col min="8976" max="8976" width="14.42578125" style="817" bestFit="1" customWidth="1"/>
    <col min="8977" max="8977" width="13.28515625" style="817" bestFit="1" customWidth="1"/>
    <col min="8978" max="8978" width="13.5703125" style="817" bestFit="1" customWidth="1"/>
    <col min="8979" max="9218" width="11.42578125" style="817"/>
    <col min="9219" max="9219" width="19.85546875" style="817" bestFit="1" customWidth="1"/>
    <col min="9220" max="9220" width="14.42578125" style="817" bestFit="1" customWidth="1"/>
    <col min="9221" max="9221" width="12.5703125" style="817" bestFit="1" customWidth="1"/>
    <col min="9222" max="9222" width="14.42578125" style="817" bestFit="1" customWidth="1"/>
    <col min="9223" max="9228" width="12.5703125" style="817" bestFit="1" customWidth="1"/>
    <col min="9229" max="9229" width="13.42578125" style="817" bestFit="1" customWidth="1"/>
    <col min="9230" max="9230" width="12.5703125" style="817" bestFit="1" customWidth="1"/>
    <col min="9231" max="9231" width="13.42578125" style="817" bestFit="1" customWidth="1"/>
    <col min="9232" max="9232" width="14.42578125" style="817" bestFit="1" customWidth="1"/>
    <col min="9233" max="9233" width="13.28515625" style="817" bestFit="1" customWidth="1"/>
    <col min="9234" max="9234" width="13.5703125" style="817" bestFit="1" customWidth="1"/>
    <col min="9235" max="9474" width="11.42578125" style="817"/>
    <col min="9475" max="9475" width="19.85546875" style="817" bestFit="1" customWidth="1"/>
    <col min="9476" max="9476" width="14.42578125" style="817" bestFit="1" customWidth="1"/>
    <col min="9477" max="9477" width="12.5703125" style="817" bestFit="1" customWidth="1"/>
    <col min="9478" max="9478" width="14.42578125" style="817" bestFit="1" customWidth="1"/>
    <col min="9479" max="9484" width="12.5703125" style="817" bestFit="1" customWidth="1"/>
    <col min="9485" max="9485" width="13.42578125" style="817" bestFit="1" customWidth="1"/>
    <col min="9486" max="9486" width="12.5703125" style="817" bestFit="1" customWidth="1"/>
    <col min="9487" max="9487" width="13.42578125" style="817" bestFit="1" customWidth="1"/>
    <col min="9488" max="9488" width="14.42578125" style="817" bestFit="1" customWidth="1"/>
    <col min="9489" max="9489" width="13.28515625" style="817" bestFit="1" customWidth="1"/>
    <col min="9490" max="9490" width="13.5703125" style="817" bestFit="1" customWidth="1"/>
    <col min="9491" max="9730" width="11.42578125" style="817"/>
    <col min="9731" max="9731" width="19.85546875" style="817" bestFit="1" customWidth="1"/>
    <col min="9732" max="9732" width="14.42578125" style="817" bestFit="1" customWidth="1"/>
    <col min="9733" max="9733" width="12.5703125" style="817" bestFit="1" customWidth="1"/>
    <col min="9734" max="9734" width="14.42578125" style="817" bestFit="1" customWidth="1"/>
    <col min="9735" max="9740" width="12.5703125" style="817" bestFit="1" customWidth="1"/>
    <col min="9741" max="9741" width="13.42578125" style="817" bestFit="1" customWidth="1"/>
    <col min="9742" max="9742" width="12.5703125" style="817" bestFit="1" customWidth="1"/>
    <col min="9743" max="9743" width="13.42578125" style="817" bestFit="1" customWidth="1"/>
    <col min="9744" max="9744" width="14.42578125" style="817" bestFit="1" customWidth="1"/>
    <col min="9745" max="9745" width="13.28515625" style="817" bestFit="1" customWidth="1"/>
    <col min="9746" max="9746" width="13.5703125" style="817" bestFit="1" customWidth="1"/>
    <col min="9747" max="9986" width="11.42578125" style="817"/>
    <col min="9987" max="9987" width="19.85546875" style="817" bestFit="1" customWidth="1"/>
    <col min="9988" max="9988" width="14.42578125" style="817" bestFit="1" customWidth="1"/>
    <col min="9989" max="9989" width="12.5703125" style="817" bestFit="1" customWidth="1"/>
    <col min="9990" max="9990" width="14.42578125" style="817" bestFit="1" customWidth="1"/>
    <col min="9991" max="9996" width="12.5703125" style="817" bestFit="1" customWidth="1"/>
    <col min="9997" max="9997" width="13.42578125" style="817" bestFit="1" customWidth="1"/>
    <col min="9998" max="9998" width="12.5703125" style="817" bestFit="1" customWidth="1"/>
    <col min="9999" max="9999" width="13.42578125" style="817" bestFit="1" customWidth="1"/>
    <col min="10000" max="10000" width="14.42578125" style="817" bestFit="1" customWidth="1"/>
    <col min="10001" max="10001" width="13.28515625" style="817" bestFit="1" customWidth="1"/>
    <col min="10002" max="10002" width="13.5703125" style="817" bestFit="1" customWidth="1"/>
    <col min="10003" max="10242" width="11.42578125" style="817"/>
    <col min="10243" max="10243" width="19.85546875" style="817" bestFit="1" customWidth="1"/>
    <col min="10244" max="10244" width="14.42578125" style="817" bestFit="1" customWidth="1"/>
    <col min="10245" max="10245" width="12.5703125" style="817" bestFit="1" customWidth="1"/>
    <col min="10246" max="10246" width="14.42578125" style="817" bestFit="1" customWidth="1"/>
    <col min="10247" max="10252" width="12.5703125" style="817" bestFit="1" customWidth="1"/>
    <col min="10253" max="10253" width="13.42578125" style="817" bestFit="1" customWidth="1"/>
    <col min="10254" max="10254" width="12.5703125" style="817" bestFit="1" customWidth="1"/>
    <col min="10255" max="10255" width="13.42578125" style="817" bestFit="1" customWidth="1"/>
    <col min="10256" max="10256" width="14.42578125" style="817" bestFit="1" customWidth="1"/>
    <col min="10257" max="10257" width="13.28515625" style="817" bestFit="1" customWidth="1"/>
    <col min="10258" max="10258" width="13.5703125" style="817" bestFit="1" customWidth="1"/>
    <col min="10259" max="10498" width="11.42578125" style="817"/>
    <col min="10499" max="10499" width="19.85546875" style="817" bestFit="1" customWidth="1"/>
    <col min="10500" max="10500" width="14.42578125" style="817" bestFit="1" customWidth="1"/>
    <col min="10501" max="10501" width="12.5703125" style="817" bestFit="1" customWidth="1"/>
    <col min="10502" max="10502" width="14.42578125" style="817" bestFit="1" customWidth="1"/>
    <col min="10503" max="10508" width="12.5703125" style="817" bestFit="1" customWidth="1"/>
    <col min="10509" max="10509" width="13.42578125" style="817" bestFit="1" customWidth="1"/>
    <col min="10510" max="10510" width="12.5703125" style="817" bestFit="1" customWidth="1"/>
    <col min="10511" max="10511" width="13.42578125" style="817" bestFit="1" customWidth="1"/>
    <col min="10512" max="10512" width="14.42578125" style="817" bestFit="1" customWidth="1"/>
    <col min="10513" max="10513" width="13.28515625" style="817" bestFit="1" customWidth="1"/>
    <col min="10514" max="10514" width="13.5703125" style="817" bestFit="1" customWidth="1"/>
    <col min="10515" max="10754" width="11.42578125" style="817"/>
    <col min="10755" max="10755" width="19.85546875" style="817" bestFit="1" customWidth="1"/>
    <col min="10756" max="10756" width="14.42578125" style="817" bestFit="1" customWidth="1"/>
    <col min="10757" max="10757" width="12.5703125" style="817" bestFit="1" customWidth="1"/>
    <col min="10758" max="10758" width="14.42578125" style="817" bestFit="1" customWidth="1"/>
    <col min="10759" max="10764" width="12.5703125" style="817" bestFit="1" customWidth="1"/>
    <col min="10765" max="10765" width="13.42578125" style="817" bestFit="1" customWidth="1"/>
    <col min="10766" max="10766" width="12.5703125" style="817" bestFit="1" customWidth="1"/>
    <col min="10767" max="10767" width="13.42578125" style="817" bestFit="1" customWidth="1"/>
    <col min="10768" max="10768" width="14.42578125" style="817" bestFit="1" customWidth="1"/>
    <col min="10769" max="10769" width="13.28515625" style="817" bestFit="1" customWidth="1"/>
    <col min="10770" max="10770" width="13.5703125" style="817" bestFit="1" customWidth="1"/>
    <col min="10771" max="11010" width="11.42578125" style="817"/>
    <col min="11011" max="11011" width="19.85546875" style="817" bestFit="1" customWidth="1"/>
    <col min="11012" max="11012" width="14.42578125" style="817" bestFit="1" customWidth="1"/>
    <col min="11013" max="11013" width="12.5703125" style="817" bestFit="1" customWidth="1"/>
    <col min="11014" max="11014" width="14.42578125" style="817" bestFit="1" customWidth="1"/>
    <col min="11015" max="11020" width="12.5703125" style="817" bestFit="1" customWidth="1"/>
    <col min="11021" max="11021" width="13.42578125" style="817" bestFit="1" customWidth="1"/>
    <col min="11022" max="11022" width="12.5703125" style="817" bestFit="1" customWidth="1"/>
    <col min="11023" max="11023" width="13.42578125" style="817" bestFit="1" customWidth="1"/>
    <col min="11024" max="11024" width="14.42578125" style="817" bestFit="1" customWidth="1"/>
    <col min="11025" max="11025" width="13.28515625" style="817" bestFit="1" customWidth="1"/>
    <col min="11026" max="11026" width="13.5703125" style="817" bestFit="1" customWidth="1"/>
    <col min="11027" max="11266" width="11.42578125" style="817"/>
    <col min="11267" max="11267" width="19.85546875" style="817" bestFit="1" customWidth="1"/>
    <col min="11268" max="11268" width="14.42578125" style="817" bestFit="1" customWidth="1"/>
    <col min="11269" max="11269" width="12.5703125" style="817" bestFit="1" customWidth="1"/>
    <col min="11270" max="11270" width="14.42578125" style="817" bestFit="1" customWidth="1"/>
    <col min="11271" max="11276" width="12.5703125" style="817" bestFit="1" customWidth="1"/>
    <col min="11277" max="11277" width="13.42578125" style="817" bestFit="1" customWidth="1"/>
    <col min="11278" max="11278" width="12.5703125" style="817" bestFit="1" customWidth="1"/>
    <col min="11279" max="11279" width="13.42578125" style="817" bestFit="1" customWidth="1"/>
    <col min="11280" max="11280" width="14.42578125" style="817" bestFit="1" customWidth="1"/>
    <col min="11281" max="11281" width="13.28515625" style="817" bestFit="1" customWidth="1"/>
    <col min="11282" max="11282" width="13.5703125" style="817" bestFit="1" customWidth="1"/>
    <col min="11283" max="11522" width="11.42578125" style="817"/>
    <col min="11523" max="11523" width="19.85546875" style="817" bestFit="1" customWidth="1"/>
    <col min="11524" max="11524" width="14.42578125" style="817" bestFit="1" customWidth="1"/>
    <col min="11525" max="11525" width="12.5703125" style="817" bestFit="1" customWidth="1"/>
    <col min="11526" max="11526" width="14.42578125" style="817" bestFit="1" customWidth="1"/>
    <col min="11527" max="11532" width="12.5703125" style="817" bestFit="1" customWidth="1"/>
    <col min="11533" max="11533" width="13.42578125" style="817" bestFit="1" customWidth="1"/>
    <col min="11534" max="11534" width="12.5703125" style="817" bestFit="1" customWidth="1"/>
    <col min="11535" max="11535" width="13.42578125" style="817" bestFit="1" customWidth="1"/>
    <col min="11536" max="11536" width="14.42578125" style="817" bestFit="1" customWidth="1"/>
    <col min="11537" max="11537" width="13.28515625" style="817" bestFit="1" customWidth="1"/>
    <col min="11538" max="11538" width="13.5703125" style="817" bestFit="1" customWidth="1"/>
    <col min="11539" max="11778" width="11.42578125" style="817"/>
    <col min="11779" max="11779" width="19.85546875" style="817" bestFit="1" customWidth="1"/>
    <col min="11780" max="11780" width="14.42578125" style="817" bestFit="1" customWidth="1"/>
    <col min="11781" max="11781" width="12.5703125" style="817" bestFit="1" customWidth="1"/>
    <col min="11782" max="11782" width="14.42578125" style="817" bestFit="1" customWidth="1"/>
    <col min="11783" max="11788" width="12.5703125" style="817" bestFit="1" customWidth="1"/>
    <col min="11789" max="11789" width="13.42578125" style="817" bestFit="1" customWidth="1"/>
    <col min="11790" max="11790" width="12.5703125" style="817" bestFit="1" customWidth="1"/>
    <col min="11791" max="11791" width="13.42578125" style="817" bestFit="1" customWidth="1"/>
    <col min="11792" max="11792" width="14.42578125" style="817" bestFit="1" customWidth="1"/>
    <col min="11793" max="11793" width="13.28515625" style="817" bestFit="1" customWidth="1"/>
    <col min="11794" max="11794" width="13.5703125" style="817" bestFit="1" customWidth="1"/>
    <col min="11795" max="12034" width="11.42578125" style="817"/>
    <col min="12035" max="12035" width="19.85546875" style="817" bestFit="1" customWidth="1"/>
    <col min="12036" max="12036" width="14.42578125" style="817" bestFit="1" customWidth="1"/>
    <col min="12037" max="12037" width="12.5703125" style="817" bestFit="1" customWidth="1"/>
    <col min="12038" max="12038" width="14.42578125" style="817" bestFit="1" customWidth="1"/>
    <col min="12039" max="12044" width="12.5703125" style="817" bestFit="1" customWidth="1"/>
    <col min="12045" max="12045" width="13.42578125" style="817" bestFit="1" customWidth="1"/>
    <col min="12046" max="12046" width="12.5703125" style="817" bestFit="1" customWidth="1"/>
    <col min="12047" max="12047" width="13.42578125" style="817" bestFit="1" customWidth="1"/>
    <col min="12048" max="12048" width="14.42578125" style="817" bestFit="1" customWidth="1"/>
    <col min="12049" max="12049" width="13.28515625" style="817" bestFit="1" customWidth="1"/>
    <col min="12050" max="12050" width="13.5703125" style="817" bestFit="1" customWidth="1"/>
    <col min="12051" max="12290" width="11.42578125" style="817"/>
    <col min="12291" max="12291" width="19.85546875" style="817" bestFit="1" customWidth="1"/>
    <col min="12292" max="12292" width="14.42578125" style="817" bestFit="1" customWidth="1"/>
    <col min="12293" max="12293" width="12.5703125" style="817" bestFit="1" customWidth="1"/>
    <col min="12294" max="12294" width="14.42578125" style="817" bestFit="1" customWidth="1"/>
    <col min="12295" max="12300" width="12.5703125" style="817" bestFit="1" customWidth="1"/>
    <col min="12301" max="12301" width="13.42578125" style="817" bestFit="1" customWidth="1"/>
    <col min="12302" max="12302" width="12.5703125" style="817" bestFit="1" customWidth="1"/>
    <col min="12303" max="12303" width="13.42578125" style="817" bestFit="1" customWidth="1"/>
    <col min="12304" max="12304" width="14.42578125" style="817" bestFit="1" customWidth="1"/>
    <col min="12305" max="12305" width="13.28515625" style="817" bestFit="1" customWidth="1"/>
    <col min="12306" max="12306" width="13.5703125" style="817" bestFit="1" customWidth="1"/>
    <col min="12307" max="12546" width="11.42578125" style="817"/>
    <col min="12547" max="12547" width="19.85546875" style="817" bestFit="1" customWidth="1"/>
    <col min="12548" max="12548" width="14.42578125" style="817" bestFit="1" customWidth="1"/>
    <col min="12549" max="12549" width="12.5703125" style="817" bestFit="1" customWidth="1"/>
    <col min="12550" max="12550" width="14.42578125" style="817" bestFit="1" customWidth="1"/>
    <col min="12551" max="12556" width="12.5703125" style="817" bestFit="1" customWidth="1"/>
    <col min="12557" max="12557" width="13.42578125" style="817" bestFit="1" customWidth="1"/>
    <col min="12558" max="12558" width="12.5703125" style="817" bestFit="1" customWidth="1"/>
    <col min="12559" max="12559" width="13.42578125" style="817" bestFit="1" customWidth="1"/>
    <col min="12560" max="12560" width="14.42578125" style="817" bestFit="1" customWidth="1"/>
    <col min="12561" max="12561" width="13.28515625" style="817" bestFit="1" customWidth="1"/>
    <col min="12562" max="12562" width="13.5703125" style="817" bestFit="1" customWidth="1"/>
    <col min="12563" max="12802" width="11.42578125" style="817"/>
    <col min="12803" max="12803" width="19.85546875" style="817" bestFit="1" customWidth="1"/>
    <col min="12804" max="12804" width="14.42578125" style="817" bestFit="1" customWidth="1"/>
    <col min="12805" max="12805" width="12.5703125" style="817" bestFit="1" customWidth="1"/>
    <col min="12806" max="12806" width="14.42578125" style="817" bestFit="1" customWidth="1"/>
    <col min="12807" max="12812" width="12.5703125" style="817" bestFit="1" customWidth="1"/>
    <col min="12813" max="12813" width="13.42578125" style="817" bestFit="1" customWidth="1"/>
    <col min="12814" max="12814" width="12.5703125" style="817" bestFit="1" customWidth="1"/>
    <col min="12815" max="12815" width="13.42578125" style="817" bestFit="1" customWidth="1"/>
    <col min="12816" max="12816" width="14.42578125" style="817" bestFit="1" customWidth="1"/>
    <col min="12817" max="12817" width="13.28515625" style="817" bestFit="1" customWidth="1"/>
    <col min="12818" max="12818" width="13.5703125" style="817" bestFit="1" customWidth="1"/>
    <col min="12819" max="13058" width="11.42578125" style="817"/>
    <col min="13059" max="13059" width="19.85546875" style="817" bestFit="1" customWidth="1"/>
    <col min="13060" max="13060" width="14.42578125" style="817" bestFit="1" customWidth="1"/>
    <col min="13061" max="13061" width="12.5703125" style="817" bestFit="1" customWidth="1"/>
    <col min="13062" max="13062" width="14.42578125" style="817" bestFit="1" customWidth="1"/>
    <col min="13063" max="13068" width="12.5703125" style="817" bestFit="1" customWidth="1"/>
    <col min="13069" max="13069" width="13.42578125" style="817" bestFit="1" customWidth="1"/>
    <col min="13070" max="13070" width="12.5703125" style="817" bestFit="1" customWidth="1"/>
    <col min="13071" max="13071" width="13.42578125" style="817" bestFit="1" customWidth="1"/>
    <col min="13072" max="13072" width="14.42578125" style="817" bestFit="1" customWidth="1"/>
    <col min="13073" max="13073" width="13.28515625" style="817" bestFit="1" customWidth="1"/>
    <col min="13074" max="13074" width="13.5703125" style="817" bestFit="1" customWidth="1"/>
    <col min="13075" max="13314" width="11.42578125" style="817"/>
    <col min="13315" max="13315" width="19.85546875" style="817" bestFit="1" customWidth="1"/>
    <col min="13316" max="13316" width="14.42578125" style="817" bestFit="1" customWidth="1"/>
    <col min="13317" max="13317" width="12.5703125" style="817" bestFit="1" customWidth="1"/>
    <col min="13318" max="13318" width="14.42578125" style="817" bestFit="1" customWidth="1"/>
    <col min="13319" max="13324" width="12.5703125" style="817" bestFit="1" customWidth="1"/>
    <col min="13325" max="13325" width="13.42578125" style="817" bestFit="1" customWidth="1"/>
    <col min="13326" max="13326" width="12.5703125" style="817" bestFit="1" customWidth="1"/>
    <col min="13327" max="13327" width="13.42578125" style="817" bestFit="1" customWidth="1"/>
    <col min="13328" max="13328" width="14.42578125" style="817" bestFit="1" customWidth="1"/>
    <col min="13329" max="13329" width="13.28515625" style="817" bestFit="1" customWidth="1"/>
    <col min="13330" max="13330" width="13.5703125" style="817" bestFit="1" customWidth="1"/>
    <col min="13331" max="13570" width="11.42578125" style="817"/>
    <col min="13571" max="13571" width="19.85546875" style="817" bestFit="1" customWidth="1"/>
    <col min="13572" max="13572" width="14.42578125" style="817" bestFit="1" customWidth="1"/>
    <col min="13573" max="13573" width="12.5703125" style="817" bestFit="1" customWidth="1"/>
    <col min="13574" max="13574" width="14.42578125" style="817" bestFit="1" customWidth="1"/>
    <col min="13575" max="13580" width="12.5703125" style="817" bestFit="1" customWidth="1"/>
    <col min="13581" max="13581" width="13.42578125" style="817" bestFit="1" customWidth="1"/>
    <col min="13582" max="13582" width="12.5703125" style="817" bestFit="1" customWidth="1"/>
    <col min="13583" max="13583" width="13.42578125" style="817" bestFit="1" customWidth="1"/>
    <col min="13584" max="13584" width="14.42578125" style="817" bestFit="1" customWidth="1"/>
    <col min="13585" max="13585" width="13.28515625" style="817" bestFit="1" customWidth="1"/>
    <col min="13586" max="13586" width="13.5703125" style="817" bestFit="1" customWidth="1"/>
    <col min="13587" max="13826" width="11.42578125" style="817"/>
    <col min="13827" max="13827" width="19.85546875" style="817" bestFit="1" customWidth="1"/>
    <col min="13828" max="13828" width="14.42578125" style="817" bestFit="1" customWidth="1"/>
    <col min="13829" max="13829" width="12.5703125" style="817" bestFit="1" customWidth="1"/>
    <col min="13830" max="13830" width="14.42578125" style="817" bestFit="1" customWidth="1"/>
    <col min="13831" max="13836" width="12.5703125" style="817" bestFit="1" customWidth="1"/>
    <col min="13837" max="13837" width="13.42578125" style="817" bestFit="1" customWidth="1"/>
    <col min="13838" max="13838" width="12.5703125" style="817" bestFit="1" customWidth="1"/>
    <col min="13839" max="13839" width="13.42578125" style="817" bestFit="1" customWidth="1"/>
    <col min="13840" max="13840" width="14.42578125" style="817" bestFit="1" customWidth="1"/>
    <col min="13841" max="13841" width="13.28515625" style="817" bestFit="1" customWidth="1"/>
    <col min="13842" max="13842" width="13.5703125" style="817" bestFit="1" customWidth="1"/>
    <col min="13843" max="14082" width="11.42578125" style="817"/>
    <col min="14083" max="14083" width="19.85546875" style="817" bestFit="1" customWidth="1"/>
    <col min="14084" max="14084" width="14.42578125" style="817" bestFit="1" customWidth="1"/>
    <col min="14085" max="14085" width="12.5703125" style="817" bestFit="1" customWidth="1"/>
    <col min="14086" max="14086" width="14.42578125" style="817" bestFit="1" customWidth="1"/>
    <col min="14087" max="14092" width="12.5703125" style="817" bestFit="1" customWidth="1"/>
    <col min="14093" max="14093" width="13.42578125" style="817" bestFit="1" customWidth="1"/>
    <col min="14094" max="14094" width="12.5703125" style="817" bestFit="1" customWidth="1"/>
    <col min="14095" max="14095" width="13.42578125" style="817" bestFit="1" customWidth="1"/>
    <col min="14096" max="14096" width="14.42578125" style="817" bestFit="1" customWidth="1"/>
    <col min="14097" max="14097" width="13.28515625" style="817" bestFit="1" customWidth="1"/>
    <col min="14098" max="14098" width="13.5703125" style="817" bestFit="1" customWidth="1"/>
    <col min="14099" max="14338" width="11.42578125" style="817"/>
    <col min="14339" max="14339" width="19.85546875" style="817" bestFit="1" customWidth="1"/>
    <col min="14340" max="14340" width="14.42578125" style="817" bestFit="1" customWidth="1"/>
    <col min="14341" max="14341" width="12.5703125" style="817" bestFit="1" customWidth="1"/>
    <col min="14342" max="14342" width="14.42578125" style="817" bestFit="1" customWidth="1"/>
    <col min="14343" max="14348" width="12.5703125" style="817" bestFit="1" customWidth="1"/>
    <col min="14349" max="14349" width="13.42578125" style="817" bestFit="1" customWidth="1"/>
    <col min="14350" max="14350" width="12.5703125" style="817" bestFit="1" customWidth="1"/>
    <col min="14351" max="14351" width="13.42578125" style="817" bestFit="1" customWidth="1"/>
    <col min="14352" max="14352" width="14.42578125" style="817" bestFit="1" customWidth="1"/>
    <col min="14353" max="14353" width="13.28515625" style="817" bestFit="1" customWidth="1"/>
    <col min="14354" max="14354" width="13.5703125" style="817" bestFit="1" customWidth="1"/>
    <col min="14355" max="14594" width="11.42578125" style="817"/>
    <col min="14595" max="14595" width="19.85546875" style="817" bestFit="1" customWidth="1"/>
    <col min="14596" max="14596" width="14.42578125" style="817" bestFit="1" customWidth="1"/>
    <col min="14597" max="14597" width="12.5703125" style="817" bestFit="1" customWidth="1"/>
    <col min="14598" max="14598" width="14.42578125" style="817" bestFit="1" customWidth="1"/>
    <col min="14599" max="14604" width="12.5703125" style="817" bestFit="1" customWidth="1"/>
    <col min="14605" max="14605" width="13.42578125" style="817" bestFit="1" customWidth="1"/>
    <col min="14606" max="14606" width="12.5703125" style="817" bestFit="1" customWidth="1"/>
    <col min="14607" max="14607" width="13.42578125" style="817" bestFit="1" customWidth="1"/>
    <col min="14608" max="14608" width="14.42578125" style="817" bestFit="1" customWidth="1"/>
    <col min="14609" max="14609" width="13.28515625" style="817" bestFit="1" customWidth="1"/>
    <col min="14610" max="14610" width="13.5703125" style="817" bestFit="1" customWidth="1"/>
    <col min="14611" max="14850" width="11.42578125" style="817"/>
    <col min="14851" max="14851" width="19.85546875" style="817" bestFit="1" customWidth="1"/>
    <col min="14852" max="14852" width="14.42578125" style="817" bestFit="1" customWidth="1"/>
    <col min="14853" max="14853" width="12.5703125" style="817" bestFit="1" customWidth="1"/>
    <col min="14854" max="14854" width="14.42578125" style="817" bestFit="1" customWidth="1"/>
    <col min="14855" max="14860" width="12.5703125" style="817" bestFit="1" customWidth="1"/>
    <col min="14861" max="14861" width="13.42578125" style="817" bestFit="1" customWidth="1"/>
    <col min="14862" max="14862" width="12.5703125" style="817" bestFit="1" customWidth="1"/>
    <col min="14863" max="14863" width="13.42578125" style="817" bestFit="1" customWidth="1"/>
    <col min="14864" max="14864" width="14.42578125" style="817" bestFit="1" customWidth="1"/>
    <col min="14865" max="14865" width="13.28515625" style="817" bestFit="1" customWidth="1"/>
    <col min="14866" max="14866" width="13.5703125" style="817" bestFit="1" customWidth="1"/>
    <col min="14867" max="15106" width="11.42578125" style="817"/>
    <col min="15107" max="15107" width="19.85546875" style="817" bestFit="1" customWidth="1"/>
    <col min="15108" max="15108" width="14.42578125" style="817" bestFit="1" customWidth="1"/>
    <col min="15109" max="15109" width="12.5703125" style="817" bestFit="1" customWidth="1"/>
    <col min="15110" max="15110" width="14.42578125" style="817" bestFit="1" customWidth="1"/>
    <col min="15111" max="15116" width="12.5703125" style="817" bestFit="1" customWidth="1"/>
    <col min="15117" max="15117" width="13.42578125" style="817" bestFit="1" customWidth="1"/>
    <col min="15118" max="15118" width="12.5703125" style="817" bestFit="1" customWidth="1"/>
    <col min="15119" max="15119" width="13.42578125" style="817" bestFit="1" customWidth="1"/>
    <col min="15120" max="15120" width="14.42578125" style="817" bestFit="1" customWidth="1"/>
    <col min="15121" max="15121" width="13.28515625" style="817" bestFit="1" customWidth="1"/>
    <col min="15122" max="15122" width="13.5703125" style="817" bestFit="1" customWidth="1"/>
    <col min="15123" max="15362" width="11.42578125" style="817"/>
    <col min="15363" max="15363" width="19.85546875" style="817" bestFit="1" customWidth="1"/>
    <col min="15364" max="15364" width="14.42578125" style="817" bestFit="1" customWidth="1"/>
    <col min="15365" max="15365" width="12.5703125" style="817" bestFit="1" customWidth="1"/>
    <col min="15366" max="15366" width="14.42578125" style="817" bestFit="1" customWidth="1"/>
    <col min="15367" max="15372" width="12.5703125" style="817" bestFit="1" customWidth="1"/>
    <col min="15373" max="15373" width="13.42578125" style="817" bestFit="1" customWidth="1"/>
    <col min="15374" max="15374" width="12.5703125" style="817" bestFit="1" customWidth="1"/>
    <col min="15375" max="15375" width="13.42578125" style="817" bestFit="1" customWidth="1"/>
    <col min="15376" max="15376" width="14.42578125" style="817" bestFit="1" customWidth="1"/>
    <col min="15377" max="15377" width="13.28515625" style="817" bestFit="1" customWidth="1"/>
    <col min="15378" max="15378" width="13.5703125" style="817" bestFit="1" customWidth="1"/>
    <col min="15379" max="15618" width="11.42578125" style="817"/>
    <col min="15619" max="15619" width="19.85546875" style="817" bestFit="1" customWidth="1"/>
    <col min="15620" max="15620" width="14.42578125" style="817" bestFit="1" customWidth="1"/>
    <col min="15621" max="15621" width="12.5703125" style="817" bestFit="1" customWidth="1"/>
    <col min="15622" max="15622" width="14.42578125" style="817" bestFit="1" customWidth="1"/>
    <col min="15623" max="15628" width="12.5703125" style="817" bestFit="1" customWidth="1"/>
    <col min="15629" max="15629" width="13.42578125" style="817" bestFit="1" customWidth="1"/>
    <col min="15630" max="15630" width="12.5703125" style="817" bestFit="1" customWidth="1"/>
    <col min="15631" max="15631" width="13.42578125" style="817" bestFit="1" customWidth="1"/>
    <col min="15632" max="15632" width="14.42578125" style="817" bestFit="1" customWidth="1"/>
    <col min="15633" max="15633" width="13.28515625" style="817" bestFit="1" customWidth="1"/>
    <col min="15634" max="15634" width="13.5703125" style="817" bestFit="1" customWidth="1"/>
    <col min="15635" max="15874" width="11.42578125" style="817"/>
    <col min="15875" max="15875" width="19.85546875" style="817" bestFit="1" customWidth="1"/>
    <col min="15876" max="15876" width="14.42578125" style="817" bestFit="1" customWidth="1"/>
    <col min="15877" max="15877" width="12.5703125" style="817" bestFit="1" customWidth="1"/>
    <col min="15878" max="15878" width="14.42578125" style="817" bestFit="1" customWidth="1"/>
    <col min="15879" max="15884" width="12.5703125" style="817" bestFit="1" customWidth="1"/>
    <col min="15885" max="15885" width="13.42578125" style="817" bestFit="1" customWidth="1"/>
    <col min="15886" max="15886" width="12.5703125" style="817" bestFit="1" customWidth="1"/>
    <col min="15887" max="15887" width="13.42578125" style="817" bestFit="1" customWidth="1"/>
    <col min="15888" max="15888" width="14.42578125" style="817" bestFit="1" customWidth="1"/>
    <col min="15889" max="15889" width="13.28515625" style="817" bestFit="1" customWidth="1"/>
    <col min="15890" max="15890" width="13.5703125" style="817" bestFit="1" customWidth="1"/>
    <col min="15891" max="16130" width="11.42578125" style="817"/>
    <col min="16131" max="16131" width="19.85546875" style="817" bestFit="1" customWidth="1"/>
    <col min="16132" max="16132" width="14.42578125" style="817" bestFit="1" customWidth="1"/>
    <col min="16133" max="16133" width="12.5703125" style="817" bestFit="1" customWidth="1"/>
    <col min="16134" max="16134" width="14.42578125" style="817" bestFit="1" customWidth="1"/>
    <col min="16135" max="16140" width="12.5703125" style="817" bestFit="1" customWidth="1"/>
    <col min="16141" max="16141" width="13.42578125" style="817" bestFit="1" customWidth="1"/>
    <col min="16142" max="16142" width="12.5703125" style="817" bestFit="1" customWidth="1"/>
    <col min="16143" max="16143" width="13.42578125" style="817" bestFit="1" customWidth="1"/>
    <col min="16144" max="16144" width="14.42578125" style="817" bestFit="1" customWidth="1"/>
    <col min="16145" max="16145" width="13.28515625" style="817" bestFit="1" customWidth="1"/>
    <col min="16146" max="16146" width="13.5703125" style="817" bestFit="1" customWidth="1"/>
    <col min="16147" max="16384" width="11.42578125" style="817"/>
  </cols>
  <sheetData>
    <row r="1" spans="1:18" s="801" customFormat="1" ht="20.25">
      <c r="A1" s="1183" t="s">
        <v>1067</v>
      </c>
      <c r="B1" s="800"/>
      <c r="C1" s="800"/>
      <c r="D1" s="800"/>
      <c r="E1" s="800"/>
      <c r="F1" s="800"/>
      <c r="G1" s="800"/>
      <c r="H1" s="800"/>
      <c r="I1" s="800"/>
      <c r="J1" s="800"/>
      <c r="K1" s="800"/>
      <c r="L1" s="800"/>
      <c r="M1" s="800"/>
      <c r="N1" s="800"/>
      <c r="O1" s="800"/>
      <c r="P1" s="800"/>
      <c r="Q1" s="800"/>
    </row>
    <row r="2" spans="1:18" s="801" customFormat="1" ht="27.75">
      <c r="A2" s="802" t="s">
        <v>828</v>
      </c>
      <c r="B2" s="803"/>
      <c r="C2" s="803"/>
      <c r="D2" s="803"/>
      <c r="E2" s="803"/>
      <c r="F2" s="803"/>
      <c r="G2" s="803"/>
      <c r="H2" s="803"/>
      <c r="I2" s="803"/>
      <c r="J2" s="803"/>
      <c r="K2" s="803"/>
      <c r="L2" s="803"/>
      <c r="M2" s="803"/>
      <c r="N2" s="803"/>
      <c r="O2" s="803"/>
      <c r="P2" s="803"/>
      <c r="Q2" s="803"/>
      <c r="R2" s="803"/>
    </row>
    <row r="3" spans="1:18" s="801" customFormat="1" ht="20.25">
      <c r="A3" s="804">
        <v>45443</v>
      </c>
      <c r="B3" s="804"/>
      <c r="C3" s="804"/>
      <c r="D3" s="804"/>
      <c r="E3" s="804"/>
      <c r="F3" s="804"/>
      <c r="G3" s="804"/>
      <c r="H3" s="804"/>
      <c r="I3" s="804"/>
      <c r="J3" s="804"/>
      <c r="K3" s="804"/>
      <c r="L3" s="804"/>
      <c r="M3" s="804"/>
      <c r="N3" s="804"/>
      <c r="O3" s="804"/>
      <c r="P3" s="804"/>
      <c r="Q3" s="804"/>
      <c r="R3" s="804"/>
    </row>
    <row r="4" spans="1:18" s="801" customFormat="1" ht="18.75">
      <c r="A4" s="805" t="s">
        <v>71</v>
      </c>
      <c r="B4" s="805"/>
      <c r="C4" s="805"/>
      <c r="D4" s="805"/>
      <c r="E4" s="805"/>
      <c r="F4" s="805"/>
      <c r="G4" s="806"/>
      <c r="H4" s="805"/>
      <c r="I4" s="805"/>
      <c r="J4" s="805"/>
      <c r="K4" s="805"/>
      <c r="L4" s="805"/>
      <c r="M4" s="805"/>
      <c r="N4" s="805"/>
      <c r="O4" s="805"/>
      <c r="P4" s="805"/>
      <c r="Q4" s="805"/>
      <c r="R4" s="805"/>
    </row>
    <row r="5" spans="1:18" s="801" customFormat="1" ht="10.5" customHeight="1">
      <c r="A5" s="805"/>
      <c r="B5" s="805"/>
      <c r="C5" s="805"/>
      <c r="D5" s="805"/>
      <c r="E5" s="805"/>
      <c r="F5" s="805"/>
      <c r="G5" s="806"/>
      <c r="H5" s="805"/>
      <c r="I5" s="805"/>
      <c r="J5" s="805"/>
      <c r="K5" s="805"/>
      <c r="L5" s="805"/>
      <c r="M5" s="805"/>
      <c r="N5" s="805"/>
      <c r="O5" s="805"/>
      <c r="P5" s="805"/>
      <c r="Q5" s="805"/>
      <c r="R5" s="805"/>
    </row>
    <row r="6" spans="1:18" s="801" customFormat="1" ht="21" customHeight="1">
      <c r="A6" s="807" t="s">
        <v>829</v>
      </c>
      <c r="B6" s="808" t="s">
        <v>97</v>
      </c>
      <c r="C6" s="808" t="s">
        <v>98</v>
      </c>
      <c r="D6" s="809" t="s">
        <v>94</v>
      </c>
      <c r="E6" s="810"/>
      <c r="F6" s="810"/>
      <c r="G6" s="810" t="s">
        <v>72</v>
      </c>
      <c r="H6" s="810"/>
      <c r="I6" s="810"/>
      <c r="J6" s="810" t="s">
        <v>92</v>
      </c>
      <c r="K6" s="810"/>
      <c r="L6" s="810"/>
      <c r="M6" s="810" t="s">
        <v>74</v>
      </c>
      <c r="N6" s="810"/>
      <c r="O6" s="810"/>
      <c r="P6" s="810" t="s">
        <v>76</v>
      </c>
      <c r="Q6" s="810"/>
      <c r="R6" s="811"/>
    </row>
    <row r="7" spans="1:18" s="801" customFormat="1" ht="15.75" customHeight="1">
      <c r="A7" s="812"/>
      <c r="B7" s="813" t="s">
        <v>98</v>
      </c>
      <c r="C7" s="813" t="s">
        <v>98</v>
      </c>
      <c r="D7" s="814" t="s">
        <v>830</v>
      </c>
      <c r="E7" s="814" t="s">
        <v>831</v>
      </c>
      <c r="F7" s="814" t="s">
        <v>832</v>
      </c>
      <c r="G7" s="814" t="s">
        <v>830</v>
      </c>
      <c r="H7" s="814" t="s">
        <v>831</v>
      </c>
      <c r="I7" s="814" t="s">
        <v>832</v>
      </c>
      <c r="J7" s="814" t="s">
        <v>830</v>
      </c>
      <c r="K7" s="814" t="s">
        <v>831</v>
      </c>
      <c r="L7" s="814" t="s">
        <v>832</v>
      </c>
      <c r="M7" s="814" t="s">
        <v>830</v>
      </c>
      <c r="N7" s="814" t="s">
        <v>831</v>
      </c>
      <c r="O7" s="814" t="s">
        <v>832</v>
      </c>
      <c r="P7" s="815" t="s">
        <v>830</v>
      </c>
      <c r="Q7" s="815" t="s">
        <v>831</v>
      </c>
      <c r="R7" s="816" t="s">
        <v>832</v>
      </c>
    </row>
    <row r="8" spans="1:18" ht="13.5">
      <c r="A8" s="163" t="s">
        <v>2</v>
      </c>
      <c r="B8" s="163" t="s">
        <v>221</v>
      </c>
      <c r="C8" s="163" t="s">
        <v>221</v>
      </c>
      <c r="D8" s="164">
        <v>47537.373039999999</v>
      </c>
      <c r="E8" s="165">
        <v>0</v>
      </c>
      <c r="F8" s="165">
        <v>47537.373039999999</v>
      </c>
      <c r="G8" s="165">
        <v>0</v>
      </c>
      <c r="H8" s="165">
        <v>0</v>
      </c>
      <c r="I8" s="165">
        <v>0</v>
      </c>
      <c r="J8" s="165">
        <v>1387.47774</v>
      </c>
      <c r="K8" s="165">
        <v>1.3640000000000001E-2</v>
      </c>
      <c r="L8" s="165">
        <v>1387.4913800000002</v>
      </c>
      <c r="M8" s="165">
        <v>3126.7367200000003</v>
      </c>
      <c r="N8" s="165">
        <v>11.56096</v>
      </c>
      <c r="O8" s="165">
        <v>3138.2976800000001</v>
      </c>
      <c r="P8" s="165">
        <v>2E-3</v>
      </c>
      <c r="Q8" s="165">
        <v>11.574599999999998</v>
      </c>
      <c r="R8" s="166">
        <v>4525.789060000001</v>
      </c>
    </row>
    <row r="9" spans="1:18" ht="13.5">
      <c r="A9" s="167"/>
      <c r="B9" s="163" t="s">
        <v>186</v>
      </c>
      <c r="C9" s="163" t="s">
        <v>187</v>
      </c>
      <c r="D9" s="164">
        <v>18537.284019999999</v>
      </c>
      <c r="E9" s="165">
        <v>0</v>
      </c>
      <c r="F9" s="165">
        <v>18537.284019999999</v>
      </c>
      <c r="G9" s="165">
        <v>0</v>
      </c>
      <c r="H9" s="165">
        <v>0</v>
      </c>
      <c r="I9" s="165">
        <v>0</v>
      </c>
      <c r="J9" s="165">
        <v>1104.4297900000001</v>
      </c>
      <c r="K9" s="165">
        <v>0</v>
      </c>
      <c r="L9" s="165">
        <v>1104.4297900000001</v>
      </c>
      <c r="M9" s="165">
        <v>11.500999999999999</v>
      </c>
      <c r="N9" s="165">
        <v>0</v>
      </c>
      <c r="O9" s="165">
        <v>11.500999999999999</v>
      </c>
      <c r="P9" s="165">
        <v>1E-3</v>
      </c>
      <c r="Q9" s="165">
        <v>0</v>
      </c>
      <c r="R9" s="166">
        <v>1115.9307900000001</v>
      </c>
    </row>
    <row r="10" spans="1:18" ht="13.5">
      <c r="A10" s="163" t="s">
        <v>833</v>
      </c>
      <c r="B10" s="818"/>
      <c r="C10" s="818"/>
      <c r="D10" s="164">
        <v>66074.657059999998</v>
      </c>
      <c r="E10" s="165">
        <v>0</v>
      </c>
      <c r="F10" s="165">
        <v>66074.657059999998</v>
      </c>
      <c r="G10" s="165">
        <v>0</v>
      </c>
      <c r="H10" s="165">
        <v>0</v>
      </c>
      <c r="I10" s="165">
        <v>0</v>
      </c>
      <c r="J10" s="165">
        <v>2491.9075300000004</v>
      </c>
      <c r="K10" s="165">
        <v>1.3640000000000001E-2</v>
      </c>
      <c r="L10" s="165">
        <v>2491.9211700000001</v>
      </c>
      <c r="M10" s="165">
        <v>3138.2377200000001</v>
      </c>
      <c r="N10" s="165">
        <v>11.56096</v>
      </c>
      <c r="O10" s="165">
        <v>3149.7986800000003</v>
      </c>
      <c r="P10" s="165">
        <v>3.0000000000000001E-3</v>
      </c>
      <c r="Q10" s="165">
        <v>11.574599999999998</v>
      </c>
      <c r="R10" s="166">
        <v>5641.7198500000004</v>
      </c>
    </row>
    <row r="11" spans="1:18" ht="13.5">
      <c r="A11" s="163" t="s">
        <v>3</v>
      </c>
      <c r="B11" s="163" t="s">
        <v>188</v>
      </c>
      <c r="C11" s="163" t="s">
        <v>188</v>
      </c>
      <c r="D11" s="164">
        <v>21274.304869999996</v>
      </c>
      <c r="E11" s="165">
        <v>0</v>
      </c>
      <c r="F11" s="165">
        <v>21274.304869999996</v>
      </c>
      <c r="G11" s="165">
        <v>0</v>
      </c>
      <c r="H11" s="165">
        <v>0</v>
      </c>
      <c r="I11" s="165">
        <v>0</v>
      </c>
      <c r="J11" s="165">
        <v>2533.7691399999999</v>
      </c>
      <c r="K11" s="165">
        <v>17.486879999999996</v>
      </c>
      <c r="L11" s="165">
        <v>2551.2560199999998</v>
      </c>
      <c r="M11" s="165">
        <v>4216.2868999999992</v>
      </c>
      <c r="N11" s="165">
        <v>7.0000000000000007E-5</v>
      </c>
      <c r="O11" s="165">
        <v>4216.2869700000001</v>
      </c>
      <c r="P11" s="165">
        <v>2E-3</v>
      </c>
      <c r="Q11" s="165">
        <v>17.486949999999997</v>
      </c>
      <c r="R11" s="166">
        <v>6767.5429899999999</v>
      </c>
    </row>
    <row r="12" spans="1:18" ht="13.5">
      <c r="A12" s="167"/>
      <c r="B12" s="163" t="s">
        <v>103</v>
      </c>
      <c r="C12" s="163" t="s">
        <v>103</v>
      </c>
      <c r="D12" s="164">
        <v>58376.010589999991</v>
      </c>
      <c r="E12" s="165">
        <v>0</v>
      </c>
      <c r="F12" s="165">
        <v>58376.010589999991</v>
      </c>
      <c r="G12" s="165">
        <v>0.11425</v>
      </c>
      <c r="H12" s="165">
        <v>0</v>
      </c>
      <c r="I12" s="165">
        <v>0.11425</v>
      </c>
      <c r="J12" s="165">
        <v>5518.9357800000007</v>
      </c>
      <c r="K12" s="165">
        <v>122.902</v>
      </c>
      <c r="L12" s="165">
        <v>5641.8377799999998</v>
      </c>
      <c r="M12" s="165">
        <v>16197.042780000002</v>
      </c>
      <c r="N12" s="165">
        <v>48.36853</v>
      </c>
      <c r="O12" s="165">
        <v>16245.41131</v>
      </c>
      <c r="P12" s="165">
        <v>5.0000000000000001E-3</v>
      </c>
      <c r="Q12" s="165">
        <v>171.27053000000001</v>
      </c>
      <c r="R12" s="166">
        <v>21887.36334</v>
      </c>
    </row>
    <row r="13" spans="1:18" ht="13.5">
      <c r="A13" s="167"/>
      <c r="B13" s="167"/>
      <c r="C13" s="168" t="s">
        <v>159</v>
      </c>
      <c r="D13" s="169">
        <v>2120.7862400000004</v>
      </c>
      <c r="E13" s="121">
        <v>0</v>
      </c>
      <c r="F13" s="121">
        <v>2120.7862400000004</v>
      </c>
      <c r="G13" s="121">
        <v>0</v>
      </c>
      <c r="H13" s="121">
        <v>0</v>
      </c>
      <c r="I13" s="121">
        <v>0</v>
      </c>
      <c r="J13" s="121">
        <v>0</v>
      </c>
      <c r="K13" s="121">
        <v>0</v>
      </c>
      <c r="L13" s="121">
        <v>0</v>
      </c>
      <c r="M13" s="121">
        <v>0</v>
      </c>
      <c r="N13" s="121">
        <v>0</v>
      </c>
      <c r="O13" s="121">
        <v>0</v>
      </c>
      <c r="P13" s="121">
        <v>1E-3</v>
      </c>
      <c r="Q13" s="121">
        <v>0</v>
      </c>
      <c r="R13" s="170">
        <v>0</v>
      </c>
    </row>
    <row r="14" spans="1:18" ht="13.5">
      <c r="A14" s="167"/>
      <c r="B14" s="163" t="s">
        <v>104</v>
      </c>
      <c r="C14" s="163" t="s">
        <v>105</v>
      </c>
      <c r="D14" s="164">
        <v>192007.94975999999</v>
      </c>
      <c r="E14" s="165">
        <v>0</v>
      </c>
      <c r="F14" s="165">
        <v>192007.94975999999</v>
      </c>
      <c r="G14" s="165">
        <v>6.7300000000000007E-3</v>
      </c>
      <c r="H14" s="165">
        <v>0</v>
      </c>
      <c r="I14" s="165">
        <v>6.7300000000000007E-3</v>
      </c>
      <c r="J14" s="165">
        <v>10702.190189999999</v>
      </c>
      <c r="K14" s="165">
        <v>311.17595999999998</v>
      </c>
      <c r="L14" s="165">
        <v>11013.36615</v>
      </c>
      <c r="M14" s="165">
        <v>30985.5124</v>
      </c>
      <c r="N14" s="165">
        <v>245.46893</v>
      </c>
      <c r="O14" s="165">
        <v>31230.981329999999</v>
      </c>
      <c r="P14" s="165">
        <v>8.0000000000000002E-3</v>
      </c>
      <c r="Q14" s="165">
        <v>556.64489000000003</v>
      </c>
      <c r="R14" s="166">
        <v>42244.354209999998</v>
      </c>
    </row>
    <row r="15" spans="1:18" ht="13.5">
      <c r="A15" s="167"/>
      <c r="B15" s="167"/>
      <c r="C15" s="168" t="s">
        <v>189</v>
      </c>
      <c r="D15" s="169">
        <v>17067.890940000001</v>
      </c>
      <c r="E15" s="121">
        <v>0</v>
      </c>
      <c r="F15" s="121">
        <v>17067.890940000001</v>
      </c>
      <c r="G15" s="121">
        <v>0</v>
      </c>
      <c r="H15" s="121">
        <v>0</v>
      </c>
      <c r="I15" s="121">
        <v>0</v>
      </c>
      <c r="J15" s="121">
        <v>3599.1669999999999</v>
      </c>
      <c r="K15" s="121">
        <v>7.7932399999999999</v>
      </c>
      <c r="L15" s="121">
        <v>3606.9602400000003</v>
      </c>
      <c r="M15" s="121">
        <v>2332.0253299999999</v>
      </c>
      <c r="N15" s="121">
        <v>0</v>
      </c>
      <c r="O15" s="121">
        <v>2332.0253299999999</v>
      </c>
      <c r="P15" s="121">
        <v>2E-3</v>
      </c>
      <c r="Q15" s="121">
        <v>7.7932399999999999</v>
      </c>
      <c r="R15" s="170">
        <v>5938.9855700000007</v>
      </c>
    </row>
    <row r="16" spans="1:18" ht="13.5">
      <c r="A16" s="167"/>
      <c r="B16" s="167"/>
      <c r="C16" s="168" t="s">
        <v>222</v>
      </c>
      <c r="D16" s="169">
        <v>18.868119999999998</v>
      </c>
      <c r="E16" s="121">
        <v>0</v>
      </c>
      <c r="F16" s="121">
        <v>18.868119999999998</v>
      </c>
      <c r="G16" s="121">
        <v>0</v>
      </c>
      <c r="H16" s="121">
        <v>0</v>
      </c>
      <c r="I16" s="121">
        <v>0</v>
      </c>
      <c r="J16" s="121">
        <v>0</v>
      </c>
      <c r="K16" s="121">
        <v>0</v>
      </c>
      <c r="L16" s="121">
        <v>0</v>
      </c>
      <c r="M16" s="121">
        <v>0</v>
      </c>
      <c r="N16" s="121">
        <v>0</v>
      </c>
      <c r="O16" s="121">
        <v>0</v>
      </c>
      <c r="P16" s="121">
        <v>1E-3</v>
      </c>
      <c r="Q16" s="121">
        <v>0</v>
      </c>
      <c r="R16" s="170">
        <v>0</v>
      </c>
    </row>
    <row r="17" spans="1:18" ht="13.5">
      <c r="A17" s="163" t="s">
        <v>834</v>
      </c>
      <c r="B17" s="818"/>
      <c r="C17" s="818"/>
      <c r="D17" s="164">
        <v>290865.81052</v>
      </c>
      <c r="E17" s="165">
        <v>0</v>
      </c>
      <c r="F17" s="165">
        <v>290865.81052</v>
      </c>
      <c r="G17" s="165">
        <v>0.12098</v>
      </c>
      <c r="H17" s="165">
        <v>0</v>
      </c>
      <c r="I17" s="165">
        <v>0.12098</v>
      </c>
      <c r="J17" s="165">
        <v>22354.062109999999</v>
      </c>
      <c r="K17" s="165">
        <v>459.35807999999997</v>
      </c>
      <c r="L17" s="165">
        <v>22813.420190000004</v>
      </c>
      <c r="M17" s="165">
        <v>53730.867409999999</v>
      </c>
      <c r="N17" s="165">
        <v>293.83752999999996</v>
      </c>
      <c r="O17" s="165">
        <v>54024.704939999996</v>
      </c>
      <c r="P17" s="165">
        <v>1.9E-2</v>
      </c>
      <c r="Q17" s="165">
        <v>753.19560999999999</v>
      </c>
      <c r="R17" s="166">
        <v>76838.246109999978</v>
      </c>
    </row>
    <row r="18" spans="1:18" ht="13.5">
      <c r="A18" s="163" t="s">
        <v>66</v>
      </c>
      <c r="B18" s="163" t="s">
        <v>106</v>
      </c>
      <c r="C18" s="163" t="s">
        <v>106</v>
      </c>
      <c r="D18" s="164">
        <v>33118.222020000001</v>
      </c>
      <c r="E18" s="165">
        <v>0</v>
      </c>
      <c r="F18" s="165">
        <v>33118.222020000001</v>
      </c>
      <c r="G18" s="165">
        <v>1.48407</v>
      </c>
      <c r="H18" s="165">
        <v>0</v>
      </c>
      <c r="I18" s="165">
        <v>1.48407</v>
      </c>
      <c r="J18" s="165">
        <v>13673.06518</v>
      </c>
      <c r="K18" s="165">
        <v>345.72247000000004</v>
      </c>
      <c r="L18" s="165">
        <v>14018.78765</v>
      </c>
      <c r="M18" s="165">
        <v>33073.459840000003</v>
      </c>
      <c r="N18" s="165">
        <v>1642.66677</v>
      </c>
      <c r="O18" s="165">
        <v>34716.126609999999</v>
      </c>
      <c r="P18" s="165">
        <v>5.0000000000000001E-3</v>
      </c>
      <c r="Q18" s="165">
        <v>1988.3892400000002</v>
      </c>
      <c r="R18" s="166">
        <v>48736.398329999996</v>
      </c>
    </row>
    <row r="19" spans="1:18" ht="13.5">
      <c r="A19" s="167"/>
      <c r="B19" s="167"/>
      <c r="C19" s="168" t="s">
        <v>321</v>
      </c>
      <c r="D19" s="169">
        <v>3503.6859300000001</v>
      </c>
      <c r="E19" s="121">
        <v>0</v>
      </c>
      <c r="F19" s="121">
        <v>3503.6859300000001</v>
      </c>
      <c r="G19" s="121">
        <v>0</v>
      </c>
      <c r="H19" s="121">
        <v>0</v>
      </c>
      <c r="I19" s="121">
        <v>0</v>
      </c>
      <c r="J19" s="121">
        <v>649.62608999999998</v>
      </c>
      <c r="K19" s="121">
        <v>0.10687999999999999</v>
      </c>
      <c r="L19" s="121">
        <v>649.73297000000002</v>
      </c>
      <c r="M19" s="121">
        <v>818.79395999999997</v>
      </c>
      <c r="N19" s="121">
        <v>3.5600000000000002E-3</v>
      </c>
      <c r="O19" s="121">
        <v>818.79751999999996</v>
      </c>
      <c r="P19" s="121">
        <v>1E-3</v>
      </c>
      <c r="Q19" s="121">
        <v>0.11044</v>
      </c>
      <c r="R19" s="170">
        <v>1468.5304900000001</v>
      </c>
    </row>
    <row r="20" spans="1:18" ht="13.5">
      <c r="A20" s="167"/>
      <c r="B20" s="163" t="s">
        <v>223</v>
      </c>
      <c r="C20" s="163" t="s">
        <v>223</v>
      </c>
      <c r="D20" s="164">
        <v>49900.744460000002</v>
      </c>
      <c r="E20" s="165">
        <v>0</v>
      </c>
      <c r="F20" s="165">
        <v>49900.744460000002</v>
      </c>
      <c r="G20" s="165">
        <v>0</v>
      </c>
      <c r="H20" s="165">
        <v>0</v>
      </c>
      <c r="I20" s="165">
        <v>0</v>
      </c>
      <c r="J20" s="165">
        <v>4581.1229700000004</v>
      </c>
      <c r="K20" s="165">
        <v>147.30113</v>
      </c>
      <c r="L20" s="165">
        <v>4728.4240999999993</v>
      </c>
      <c r="M20" s="165">
        <v>5877.6365700000006</v>
      </c>
      <c r="N20" s="165">
        <v>10.15879</v>
      </c>
      <c r="O20" s="165">
        <v>5887.7953600000001</v>
      </c>
      <c r="P20" s="165">
        <v>4.0000000000000001E-3</v>
      </c>
      <c r="Q20" s="165">
        <v>157.45991999999998</v>
      </c>
      <c r="R20" s="166">
        <v>10616.219459999998</v>
      </c>
    </row>
    <row r="21" spans="1:18" ht="13.5">
      <c r="A21" s="167"/>
      <c r="B21" s="163" t="s">
        <v>305</v>
      </c>
      <c r="C21" s="163" t="s">
        <v>306</v>
      </c>
      <c r="D21" s="164">
        <v>6270.38321</v>
      </c>
      <c r="E21" s="165">
        <v>0</v>
      </c>
      <c r="F21" s="165">
        <v>6270.38321</v>
      </c>
      <c r="G21" s="165">
        <v>0</v>
      </c>
      <c r="H21" s="165">
        <v>0</v>
      </c>
      <c r="I21" s="165">
        <v>0</v>
      </c>
      <c r="J21" s="165">
        <v>49.202330000000003</v>
      </c>
      <c r="K21" s="165">
        <v>0</v>
      </c>
      <c r="L21" s="165">
        <v>49.202330000000003</v>
      </c>
      <c r="M21" s="165">
        <v>73.374220000000008</v>
      </c>
      <c r="N21" s="165">
        <v>0</v>
      </c>
      <c r="O21" s="165">
        <v>73.374220000000008</v>
      </c>
      <c r="P21" s="165">
        <v>1E-3</v>
      </c>
      <c r="Q21" s="165">
        <v>0</v>
      </c>
      <c r="R21" s="166">
        <v>122.57655</v>
      </c>
    </row>
    <row r="22" spans="1:18" ht="13.5">
      <c r="A22" s="167"/>
      <c r="B22" s="163" t="s">
        <v>322</v>
      </c>
      <c r="C22" s="163" t="s">
        <v>323</v>
      </c>
      <c r="D22" s="164">
        <v>8556.8526000000002</v>
      </c>
      <c r="E22" s="165">
        <v>0</v>
      </c>
      <c r="F22" s="165">
        <v>8556.8526000000002</v>
      </c>
      <c r="G22" s="165">
        <v>0</v>
      </c>
      <c r="H22" s="165">
        <v>0</v>
      </c>
      <c r="I22" s="165">
        <v>0</v>
      </c>
      <c r="J22" s="165">
        <v>1387.7923400000002</v>
      </c>
      <c r="K22" s="165">
        <v>28.019179999999999</v>
      </c>
      <c r="L22" s="165">
        <v>1415.81152</v>
      </c>
      <c r="M22" s="165">
        <v>7531.56855</v>
      </c>
      <c r="N22" s="165">
        <v>7.0000000000000007E-5</v>
      </c>
      <c r="O22" s="165">
        <v>7531.56862</v>
      </c>
      <c r="P22" s="165">
        <v>1E-3</v>
      </c>
      <c r="Q22" s="165">
        <v>28.01925</v>
      </c>
      <c r="R22" s="166">
        <v>8947.3801400000011</v>
      </c>
    </row>
    <row r="23" spans="1:18" ht="13.5">
      <c r="A23" s="163" t="s">
        <v>835</v>
      </c>
      <c r="B23" s="818"/>
      <c r="C23" s="818"/>
      <c r="D23" s="164">
        <v>101349.88821999998</v>
      </c>
      <c r="E23" s="165">
        <v>0</v>
      </c>
      <c r="F23" s="165">
        <v>101349.88821999998</v>
      </c>
      <c r="G23" s="165">
        <v>1.48407</v>
      </c>
      <c r="H23" s="165">
        <v>0</v>
      </c>
      <c r="I23" s="165">
        <v>1.48407</v>
      </c>
      <c r="J23" s="165">
        <v>20340.80891</v>
      </c>
      <c r="K23" s="165">
        <v>521.14966000000004</v>
      </c>
      <c r="L23" s="165">
        <v>20861.958569999995</v>
      </c>
      <c r="M23" s="165">
        <v>47374.833139999995</v>
      </c>
      <c r="N23" s="165">
        <v>1652.8291900000002</v>
      </c>
      <c r="O23" s="165">
        <v>49027.662329999999</v>
      </c>
      <c r="P23" s="165">
        <v>1.2E-2</v>
      </c>
      <c r="Q23" s="165">
        <v>2173.97885</v>
      </c>
      <c r="R23" s="166">
        <v>69891.10497</v>
      </c>
    </row>
    <row r="24" spans="1:18" ht="13.5">
      <c r="A24" s="163" t="s">
        <v>5</v>
      </c>
      <c r="B24" s="163" t="s">
        <v>5</v>
      </c>
      <c r="C24" s="163" t="s">
        <v>5</v>
      </c>
      <c r="D24" s="164">
        <v>430032.07050999987</v>
      </c>
      <c r="E24" s="165">
        <v>0</v>
      </c>
      <c r="F24" s="165">
        <v>430032.07050999987</v>
      </c>
      <c r="G24" s="165">
        <v>0.66590000000000005</v>
      </c>
      <c r="H24" s="165">
        <v>0</v>
      </c>
      <c r="I24" s="165">
        <v>0.66590000000000005</v>
      </c>
      <c r="J24" s="165">
        <v>42886.942529999993</v>
      </c>
      <c r="K24" s="165">
        <v>1435.10673</v>
      </c>
      <c r="L24" s="165">
        <v>44322.04926</v>
      </c>
      <c r="M24" s="165">
        <v>310019.50026999996</v>
      </c>
      <c r="N24" s="165">
        <v>1367.9553600000002</v>
      </c>
      <c r="O24" s="165">
        <v>311387.45562999998</v>
      </c>
      <c r="P24" s="165">
        <v>1.0999999999999999E-2</v>
      </c>
      <c r="Q24" s="165">
        <v>2803.0620900000004</v>
      </c>
      <c r="R24" s="166">
        <v>355710.17078999995</v>
      </c>
    </row>
    <row r="25" spans="1:18" ht="13.5">
      <c r="A25" s="167"/>
      <c r="B25" s="167"/>
      <c r="C25" s="168" t="s">
        <v>107</v>
      </c>
      <c r="D25" s="169">
        <v>66794.425320000009</v>
      </c>
      <c r="E25" s="121">
        <v>22.539200000000001</v>
      </c>
      <c r="F25" s="121">
        <v>66816.964520000009</v>
      </c>
      <c r="G25" s="121">
        <v>8.6499999999999997E-3</v>
      </c>
      <c r="H25" s="121">
        <v>0</v>
      </c>
      <c r="I25" s="121">
        <v>8.6499999999999997E-3</v>
      </c>
      <c r="J25" s="121">
        <v>7243.3921900000005</v>
      </c>
      <c r="K25" s="121">
        <v>2281.1142300000001</v>
      </c>
      <c r="L25" s="121">
        <v>9524.5064199999997</v>
      </c>
      <c r="M25" s="121">
        <v>95219.818419999996</v>
      </c>
      <c r="N25" s="121">
        <v>820.4781999999999</v>
      </c>
      <c r="O25" s="121">
        <v>96040.296620000008</v>
      </c>
      <c r="P25" s="121">
        <v>5.0000000000000001E-3</v>
      </c>
      <c r="Q25" s="121">
        <v>3101.5924300000001</v>
      </c>
      <c r="R25" s="170">
        <v>105564.81169</v>
      </c>
    </row>
    <row r="26" spans="1:18" ht="13.5">
      <c r="A26" s="167"/>
      <c r="B26" s="167"/>
      <c r="C26" s="168" t="s">
        <v>190</v>
      </c>
      <c r="D26" s="169">
        <v>100870.39021000001</v>
      </c>
      <c r="E26" s="121">
        <v>0</v>
      </c>
      <c r="F26" s="121">
        <v>100870.39021000001</v>
      </c>
      <c r="G26" s="121">
        <v>0</v>
      </c>
      <c r="H26" s="121">
        <v>0</v>
      </c>
      <c r="I26" s="121">
        <v>0</v>
      </c>
      <c r="J26" s="121">
        <v>5352.6111000000001</v>
      </c>
      <c r="K26" s="121">
        <v>27.396140000000003</v>
      </c>
      <c r="L26" s="121">
        <v>5380.0072399999999</v>
      </c>
      <c r="M26" s="121">
        <v>6489.2158399999998</v>
      </c>
      <c r="N26" s="121">
        <v>2.6199999999999999E-3</v>
      </c>
      <c r="O26" s="121">
        <v>6489.2184600000001</v>
      </c>
      <c r="P26" s="121">
        <v>4.0000000000000001E-3</v>
      </c>
      <c r="Q26" s="121">
        <v>27.398760000000003</v>
      </c>
      <c r="R26" s="170">
        <v>11869.225699999999</v>
      </c>
    </row>
    <row r="27" spans="1:18" ht="13.5">
      <c r="A27" s="167"/>
      <c r="B27" s="167"/>
      <c r="C27" s="168" t="s">
        <v>108</v>
      </c>
      <c r="D27" s="169">
        <v>144579.59699000002</v>
      </c>
      <c r="E27" s="121">
        <v>325.93662999999998</v>
      </c>
      <c r="F27" s="121">
        <v>144905.53362</v>
      </c>
      <c r="G27" s="121">
        <v>9.8639599999999987</v>
      </c>
      <c r="H27" s="121">
        <v>0</v>
      </c>
      <c r="I27" s="121">
        <v>9.8639599999999987</v>
      </c>
      <c r="J27" s="121">
        <v>10866.609510000002</v>
      </c>
      <c r="K27" s="121">
        <v>298.65441000000004</v>
      </c>
      <c r="L27" s="121">
        <v>11165.263919999998</v>
      </c>
      <c r="M27" s="121">
        <v>38774.54421</v>
      </c>
      <c r="N27" s="121">
        <v>277.21536000000003</v>
      </c>
      <c r="O27" s="121">
        <v>39051.759570000002</v>
      </c>
      <c r="P27" s="121">
        <v>6.0000000000000001E-3</v>
      </c>
      <c r="Q27" s="121">
        <v>575.8697699999999</v>
      </c>
      <c r="R27" s="170">
        <v>50226.887450000002</v>
      </c>
    </row>
    <row r="28" spans="1:18" ht="13.5">
      <c r="A28" s="167"/>
      <c r="B28" s="167"/>
      <c r="C28" s="168" t="s">
        <v>224</v>
      </c>
      <c r="D28" s="169">
        <v>26337.686719999998</v>
      </c>
      <c r="E28" s="121">
        <v>0</v>
      </c>
      <c r="F28" s="121">
        <v>26337.686719999998</v>
      </c>
      <c r="G28" s="121">
        <v>0</v>
      </c>
      <c r="H28" s="121">
        <v>0</v>
      </c>
      <c r="I28" s="121">
        <v>0</v>
      </c>
      <c r="J28" s="121">
        <v>2047.1850400000001</v>
      </c>
      <c r="K28" s="121">
        <v>392.22515000000004</v>
      </c>
      <c r="L28" s="121">
        <v>2439.4101900000005</v>
      </c>
      <c r="M28" s="121">
        <v>3664.1789899999999</v>
      </c>
      <c r="N28" s="121">
        <v>20.324999999999999</v>
      </c>
      <c r="O28" s="121">
        <v>3684.5039899999997</v>
      </c>
      <c r="P28" s="121">
        <v>2E-3</v>
      </c>
      <c r="Q28" s="121">
        <v>412.55015000000003</v>
      </c>
      <c r="R28" s="170">
        <v>6123.9141799999998</v>
      </c>
    </row>
    <row r="29" spans="1:18" ht="13.5">
      <c r="A29" s="167"/>
      <c r="B29" s="167"/>
      <c r="C29" s="168" t="s">
        <v>147</v>
      </c>
      <c r="D29" s="169">
        <v>74475.282149999999</v>
      </c>
      <c r="E29" s="121">
        <v>0</v>
      </c>
      <c r="F29" s="121">
        <v>74475.282149999999</v>
      </c>
      <c r="G29" s="121">
        <v>0</v>
      </c>
      <c r="H29" s="121">
        <v>0</v>
      </c>
      <c r="I29" s="121">
        <v>0</v>
      </c>
      <c r="J29" s="121">
        <v>9915.1793200000011</v>
      </c>
      <c r="K29" s="121">
        <v>35.606679999999997</v>
      </c>
      <c r="L29" s="121">
        <v>9950.7860000000001</v>
      </c>
      <c r="M29" s="121">
        <v>13075.681420000001</v>
      </c>
      <c r="N29" s="121">
        <v>6.1450000000000005E-2</v>
      </c>
      <c r="O29" s="121">
        <v>13075.74287</v>
      </c>
      <c r="P29" s="121">
        <v>1E-3</v>
      </c>
      <c r="Q29" s="121">
        <v>35.668129999999998</v>
      </c>
      <c r="R29" s="170">
        <v>23026.528870000002</v>
      </c>
    </row>
    <row r="30" spans="1:18" ht="13.5">
      <c r="A30" s="167"/>
      <c r="B30" s="167"/>
      <c r="C30" s="168" t="s">
        <v>191</v>
      </c>
      <c r="D30" s="169">
        <v>91318.306089999998</v>
      </c>
      <c r="E30" s="121">
        <v>0</v>
      </c>
      <c r="F30" s="121">
        <v>91318.306089999998</v>
      </c>
      <c r="G30" s="121">
        <v>0</v>
      </c>
      <c r="H30" s="121">
        <v>0</v>
      </c>
      <c r="I30" s="121">
        <v>0</v>
      </c>
      <c r="J30" s="121">
        <v>5224.6395900000007</v>
      </c>
      <c r="K30" s="121">
        <v>100.17981</v>
      </c>
      <c r="L30" s="121">
        <v>5324.8194000000003</v>
      </c>
      <c r="M30" s="121">
        <v>10732.701969999998</v>
      </c>
      <c r="N30" s="121">
        <v>5.092E-2</v>
      </c>
      <c r="O30" s="121">
        <v>10732.75289</v>
      </c>
      <c r="P30" s="121">
        <v>2E-3</v>
      </c>
      <c r="Q30" s="121">
        <v>100.23073000000001</v>
      </c>
      <c r="R30" s="170">
        <v>16057.572289999998</v>
      </c>
    </row>
    <row r="31" spans="1:18" ht="13.5">
      <c r="A31" s="167"/>
      <c r="B31" s="167"/>
      <c r="C31" s="168" t="s">
        <v>192</v>
      </c>
      <c r="D31" s="169">
        <v>45887.998639999998</v>
      </c>
      <c r="E31" s="121">
        <v>0</v>
      </c>
      <c r="F31" s="121">
        <v>45887.998639999998</v>
      </c>
      <c r="G31" s="121">
        <v>0</v>
      </c>
      <c r="H31" s="121">
        <v>0</v>
      </c>
      <c r="I31" s="121">
        <v>0</v>
      </c>
      <c r="J31" s="121">
        <v>3601.3997999999997</v>
      </c>
      <c r="K31" s="121">
        <v>2.7690000000000001</v>
      </c>
      <c r="L31" s="121">
        <v>3604.1687999999999</v>
      </c>
      <c r="M31" s="121">
        <v>4825.2304100000001</v>
      </c>
      <c r="N31" s="121">
        <v>1.8690000000000002E-2</v>
      </c>
      <c r="O31" s="121">
        <v>4825.2491</v>
      </c>
      <c r="P31" s="121">
        <v>1E-3</v>
      </c>
      <c r="Q31" s="121">
        <v>2.78769</v>
      </c>
      <c r="R31" s="170">
        <v>8429.4179000000004</v>
      </c>
    </row>
    <row r="32" spans="1:18" ht="13.5">
      <c r="A32" s="167"/>
      <c r="B32" s="167"/>
      <c r="C32" s="168" t="s">
        <v>307</v>
      </c>
      <c r="D32" s="169">
        <v>4275.62464</v>
      </c>
      <c r="E32" s="121">
        <v>0</v>
      </c>
      <c r="F32" s="121">
        <v>4275.62464</v>
      </c>
      <c r="G32" s="121">
        <v>0</v>
      </c>
      <c r="H32" s="121">
        <v>0</v>
      </c>
      <c r="I32" s="121">
        <v>0</v>
      </c>
      <c r="J32" s="121">
        <v>32.637509999999999</v>
      </c>
      <c r="K32" s="121">
        <v>0</v>
      </c>
      <c r="L32" s="121">
        <v>32.637509999999999</v>
      </c>
      <c r="M32" s="121">
        <v>569.27269999999999</v>
      </c>
      <c r="N32" s="121">
        <v>0</v>
      </c>
      <c r="O32" s="121">
        <v>569.27269999999999</v>
      </c>
      <c r="P32" s="121">
        <v>1E-3</v>
      </c>
      <c r="Q32" s="121">
        <v>0</v>
      </c>
      <c r="R32" s="170">
        <v>601.91021000000001</v>
      </c>
    </row>
    <row r="33" spans="1:18" ht="13.5">
      <c r="A33" s="167"/>
      <c r="B33" s="167"/>
      <c r="C33" s="168" t="s">
        <v>193</v>
      </c>
      <c r="D33" s="169">
        <v>50629.347270000006</v>
      </c>
      <c r="E33" s="121">
        <v>0</v>
      </c>
      <c r="F33" s="121">
        <v>50629.347270000006</v>
      </c>
      <c r="G33" s="121">
        <v>0</v>
      </c>
      <c r="H33" s="121">
        <v>0</v>
      </c>
      <c r="I33" s="121">
        <v>0</v>
      </c>
      <c r="J33" s="121">
        <v>4171.0144799999998</v>
      </c>
      <c r="K33" s="121">
        <v>4.0639899999999995</v>
      </c>
      <c r="L33" s="121">
        <v>4175.0784700000004</v>
      </c>
      <c r="M33" s="121">
        <v>5813.9823499999993</v>
      </c>
      <c r="N33" s="121">
        <v>7.1799999999999998E-3</v>
      </c>
      <c r="O33" s="121">
        <v>5813.9895299999998</v>
      </c>
      <c r="P33" s="121">
        <v>1E-3</v>
      </c>
      <c r="Q33" s="121">
        <v>4.0711699999999995</v>
      </c>
      <c r="R33" s="170">
        <v>9989.0679999999993</v>
      </c>
    </row>
    <row r="34" spans="1:18" ht="13.5">
      <c r="A34" s="167"/>
      <c r="B34" s="167"/>
      <c r="C34" s="168" t="s">
        <v>349</v>
      </c>
      <c r="D34" s="169">
        <v>3120.1722999999997</v>
      </c>
      <c r="E34" s="121">
        <v>0</v>
      </c>
      <c r="F34" s="121">
        <v>3120.1722999999997</v>
      </c>
      <c r="G34" s="121">
        <v>0</v>
      </c>
      <c r="H34" s="121">
        <v>0</v>
      </c>
      <c r="I34" s="121">
        <v>0</v>
      </c>
      <c r="J34" s="121">
        <v>0</v>
      </c>
      <c r="K34" s="121">
        <v>0</v>
      </c>
      <c r="L34" s="121">
        <v>0</v>
      </c>
      <c r="M34" s="121">
        <v>0</v>
      </c>
      <c r="N34" s="121">
        <v>0</v>
      </c>
      <c r="O34" s="121">
        <v>0</v>
      </c>
      <c r="P34" s="121">
        <v>1E-3</v>
      </c>
      <c r="Q34" s="121">
        <v>0</v>
      </c>
      <c r="R34" s="170">
        <v>0</v>
      </c>
    </row>
    <row r="35" spans="1:18" ht="13.5">
      <c r="A35" s="167"/>
      <c r="B35" s="163" t="s">
        <v>109</v>
      </c>
      <c r="C35" s="163" t="s">
        <v>109</v>
      </c>
      <c r="D35" s="164">
        <v>75695.789179999992</v>
      </c>
      <c r="E35" s="165">
        <v>0</v>
      </c>
      <c r="F35" s="165">
        <v>75695.789179999992</v>
      </c>
      <c r="G35" s="165">
        <v>0.30099999999999999</v>
      </c>
      <c r="H35" s="165">
        <v>0</v>
      </c>
      <c r="I35" s="165">
        <v>0.30099999999999999</v>
      </c>
      <c r="J35" s="165">
        <v>5580.1199200000001</v>
      </c>
      <c r="K35" s="165">
        <v>325.60244</v>
      </c>
      <c r="L35" s="165">
        <v>5905.7223600000007</v>
      </c>
      <c r="M35" s="165">
        <v>5581.1900500000002</v>
      </c>
      <c r="N35" s="165">
        <v>243.95896999999999</v>
      </c>
      <c r="O35" s="165">
        <v>5825.1490199999998</v>
      </c>
      <c r="P35" s="165">
        <v>5.0000000000000001E-3</v>
      </c>
      <c r="Q35" s="165">
        <v>569.56141000000002</v>
      </c>
      <c r="R35" s="166">
        <v>11731.172379999998</v>
      </c>
    </row>
    <row r="36" spans="1:18" ht="13.5">
      <c r="A36" s="167"/>
      <c r="B36" s="163" t="s">
        <v>215</v>
      </c>
      <c r="C36" s="163" t="s">
        <v>225</v>
      </c>
      <c r="D36" s="164">
        <v>26439.215909999999</v>
      </c>
      <c r="E36" s="165">
        <v>0</v>
      </c>
      <c r="F36" s="165">
        <v>26439.215909999999</v>
      </c>
      <c r="G36" s="165">
        <v>0</v>
      </c>
      <c r="H36" s="165">
        <v>0</v>
      </c>
      <c r="I36" s="165">
        <v>0</v>
      </c>
      <c r="J36" s="165">
        <v>2217.30107</v>
      </c>
      <c r="K36" s="165">
        <v>177.91735</v>
      </c>
      <c r="L36" s="165">
        <v>2395.2184200000002</v>
      </c>
      <c r="M36" s="165">
        <v>1918.2285300000001</v>
      </c>
      <c r="N36" s="165">
        <v>8.43398</v>
      </c>
      <c r="O36" s="165">
        <v>1926.6625100000001</v>
      </c>
      <c r="P36" s="165">
        <v>1E-3</v>
      </c>
      <c r="Q36" s="165">
        <v>186.35133000000002</v>
      </c>
      <c r="R36" s="166">
        <v>4321.8809299999994</v>
      </c>
    </row>
    <row r="37" spans="1:18" ht="13.5">
      <c r="A37" s="167"/>
      <c r="B37" s="167"/>
      <c r="C37" s="168" t="s">
        <v>308</v>
      </c>
      <c r="D37" s="169">
        <v>3367.8230899999999</v>
      </c>
      <c r="E37" s="121">
        <v>0</v>
      </c>
      <c r="F37" s="121">
        <v>3367.8230899999999</v>
      </c>
      <c r="G37" s="121">
        <v>0</v>
      </c>
      <c r="H37" s="121">
        <v>0</v>
      </c>
      <c r="I37" s="121">
        <v>0</v>
      </c>
      <c r="J37" s="121">
        <v>126.46373</v>
      </c>
      <c r="K37" s="121">
        <v>0</v>
      </c>
      <c r="L37" s="121">
        <v>126.46373</v>
      </c>
      <c r="M37" s="121">
        <v>1128.9924099999998</v>
      </c>
      <c r="N37" s="121">
        <v>5.4971800000000002</v>
      </c>
      <c r="O37" s="121">
        <v>1134.4895900000001</v>
      </c>
      <c r="P37" s="121">
        <v>1E-3</v>
      </c>
      <c r="Q37" s="121">
        <v>5.4971800000000002</v>
      </c>
      <c r="R37" s="170">
        <v>1260.9533200000001</v>
      </c>
    </row>
    <row r="38" spans="1:18" ht="13.5">
      <c r="A38" s="167"/>
      <c r="B38" s="163" t="s">
        <v>194</v>
      </c>
      <c r="C38" s="163" t="s">
        <v>226</v>
      </c>
      <c r="D38" s="164">
        <v>17196.859849999997</v>
      </c>
      <c r="E38" s="165">
        <v>0</v>
      </c>
      <c r="F38" s="165">
        <v>17196.859849999997</v>
      </c>
      <c r="G38" s="165">
        <v>0</v>
      </c>
      <c r="H38" s="165">
        <v>0</v>
      </c>
      <c r="I38" s="165">
        <v>0</v>
      </c>
      <c r="J38" s="165">
        <v>999.00744999999995</v>
      </c>
      <c r="K38" s="165">
        <v>0.13632</v>
      </c>
      <c r="L38" s="165">
        <v>999.14377000000002</v>
      </c>
      <c r="M38" s="165">
        <v>2091.6131599999999</v>
      </c>
      <c r="N38" s="165">
        <v>0</v>
      </c>
      <c r="O38" s="165">
        <v>2091.6131599999999</v>
      </c>
      <c r="P38" s="165">
        <v>2E-3</v>
      </c>
      <c r="Q38" s="165">
        <v>0.13632</v>
      </c>
      <c r="R38" s="166">
        <v>3090.7569299999996</v>
      </c>
    </row>
    <row r="39" spans="1:18" ht="13.5">
      <c r="A39" s="167"/>
      <c r="B39" s="167"/>
      <c r="C39" s="168" t="s">
        <v>195</v>
      </c>
      <c r="D39" s="169">
        <v>62635.641100000001</v>
      </c>
      <c r="E39" s="121">
        <v>0</v>
      </c>
      <c r="F39" s="121">
        <v>62635.641100000001</v>
      </c>
      <c r="G39" s="121">
        <v>0</v>
      </c>
      <c r="H39" s="121">
        <v>0</v>
      </c>
      <c r="I39" s="121">
        <v>0</v>
      </c>
      <c r="J39" s="121">
        <v>11080.816769999999</v>
      </c>
      <c r="K39" s="121">
        <v>725.54020000000003</v>
      </c>
      <c r="L39" s="121">
        <v>11806.356969999999</v>
      </c>
      <c r="M39" s="121">
        <v>15184.258890000001</v>
      </c>
      <c r="N39" s="121">
        <v>51.927250000000001</v>
      </c>
      <c r="O39" s="121">
        <v>15236.18614</v>
      </c>
      <c r="P39" s="121">
        <v>5.0000000000000001E-3</v>
      </c>
      <c r="Q39" s="121">
        <v>777.4674500000001</v>
      </c>
      <c r="R39" s="170">
        <v>27042.543109999999</v>
      </c>
    </row>
    <row r="40" spans="1:18" ht="13.5">
      <c r="A40" s="167"/>
      <c r="B40" s="163" t="s">
        <v>196</v>
      </c>
      <c r="C40" s="163" t="s">
        <v>197</v>
      </c>
      <c r="D40" s="164">
        <v>14396.315289999999</v>
      </c>
      <c r="E40" s="165">
        <v>0</v>
      </c>
      <c r="F40" s="165">
        <v>14396.315289999999</v>
      </c>
      <c r="G40" s="165">
        <v>0</v>
      </c>
      <c r="H40" s="165">
        <v>0</v>
      </c>
      <c r="I40" s="165">
        <v>0</v>
      </c>
      <c r="J40" s="165">
        <v>1668.8777500000001</v>
      </c>
      <c r="K40" s="165">
        <v>13.460129999999999</v>
      </c>
      <c r="L40" s="165">
        <v>1682.33788</v>
      </c>
      <c r="M40" s="165">
        <v>3125.5044700000003</v>
      </c>
      <c r="N40" s="165">
        <v>6.25E-2</v>
      </c>
      <c r="O40" s="165">
        <v>3125.5669700000003</v>
      </c>
      <c r="P40" s="165">
        <v>2E-3</v>
      </c>
      <c r="Q40" s="165">
        <v>13.522629999999999</v>
      </c>
      <c r="R40" s="166">
        <v>4807.9048499999999</v>
      </c>
    </row>
    <row r="41" spans="1:18" ht="13.5">
      <c r="A41" s="167"/>
      <c r="B41" s="167"/>
      <c r="C41" s="168" t="s">
        <v>198</v>
      </c>
      <c r="D41" s="169">
        <v>40343.964140000004</v>
      </c>
      <c r="E41" s="121">
        <v>0</v>
      </c>
      <c r="F41" s="121">
        <v>40343.964140000004</v>
      </c>
      <c r="G41" s="121">
        <v>0</v>
      </c>
      <c r="H41" s="121">
        <v>0</v>
      </c>
      <c r="I41" s="121">
        <v>0</v>
      </c>
      <c r="J41" s="121">
        <v>5887.680699999999</v>
      </c>
      <c r="K41" s="121">
        <v>373.18396999999999</v>
      </c>
      <c r="L41" s="121">
        <v>6260.8646699999999</v>
      </c>
      <c r="M41" s="121">
        <v>17989.636649999997</v>
      </c>
      <c r="N41" s="121">
        <v>78.951970000000003</v>
      </c>
      <c r="O41" s="121">
        <v>18068.588620000002</v>
      </c>
      <c r="P41" s="121">
        <v>2E-3</v>
      </c>
      <c r="Q41" s="121">
        <v>452.13594000000001</v>
      </c>
      <c r="R41" s="170">
        <v>24329.453289999998</v>
      </c>
    </row>
    <row r="42" spans="1:18" ht="13.5">
      <c r="A42" s="167"/>
      <c r="B42" s="167"/>
      <c r="C42" s="168" t="s">
        <v>196</v>
      </c>
      <c r="D42" s="169">
        <v>3890.0106000000001</v>
      </c>
      <c r="E42" s="121">
        <v>0</v>
      </c>
      <c r="F42" s="121">
        <v>3890.0106000000001</v>
      </c>
      <c r="G42" s="121">
        <v>0</v>
      </c>
      <c r="H42" s="121">
        <v>0</v>
      </c>
      <c r="I42" s="121">
        <v>0</v>
      </c>
      <c r="J42" s="121">
        <v>61.172830000000005</v>
      </c>
      <c r="K42" s="121">
        <v>0</v>
      </c>
      <c r="L42" s="121">
        <v>61.172830000000005</v>
      </c>
      <c r="M42" s="121">
        <v>0</v>
      </c>
      <c r="N42" s="121">
        <v>0</v>
      </c>
      <c r="O42" s="121">
        <v>0</v>
      </c>
      <c r="P42" s="121">
        <v>1E-3</v>
      </c>
      <c r="Q42" s="121">
        <v>0</v>
      </c>
      <c r="R42" s="170">
        <v>61.172830000000005</v>
      </c>
    </row>
    <row r="43" spans="1:18" ht="13.5">
      <c r="A43" s="167"/>
      <c r="B43" s="163" t="s">
        <v>227</v>
      </c>
      <c r="C43" s="163" t="s">
        <v>228</v>
      </c>
      <c r="D43" s="164">
        <v>9302.2526200000011</v>
      </c>
      <c r="E43" s="165">
        <v>0</v>
      </c>
      <c r="F43" s="165">
        <v>9302.2526200000011</v>
      </c>
      <c r="G43" s="165">
        <v>0</v>
      </c>
      <c r="H43" s="165">
        <v>0</v>
      </c>
      <c r="I43" s="165">
        <v>0</v>
      </c>
      <c r="J43" s="165">
        <v>676.31401000000005</v>
      </c>
      <c r="K43" s="165">
        <v>1.18666</v>
      </c>
      <c r="L43" s="165">
        <v>677.50067000000001</v>
      </c>
      <c r="M43" s="165">
        <v>404.71503000000001</v>
      </c>
      <c r="N43" s="165">
        <v>0</v>
      </c>
      <c r="O43" s="165">
        <v>404.71503000000001</v>
      </c>
      <c r="P43" s="165">
        <v>2E-3</v>
      </c>
      <c r="Q43" s="165">
        <v>1.18666</v>
      </c>
      <c r="R43" s="166">
        <v>1082.2157</v>
      </c>
    </row>
    <row r="44" spans="1:18" ht="13.5">
      <c r="A44" s="163" t="s">
        <v>836</v>
      </c>
      <c r="B44" s="818"/>
      <c r="C44" s="818"/>
      <c r="D44" s="164">
        <v>1291588.7726199995</v>
      </c>
      <c r="E44" s="165">
        <v>348.47583000000003</v>
      </c>
      <c r="F44" s="165">
        <v>1291937.2484499996</v>
      </c>
      <c r="G44" s="165">
        <v>10.839509999999999</v>
      </c>
      <c r="H44" s="165">
        <v>0</v>
      </c>
      <c r="I44" s="165">
        <v>10.839509999999999</v>
      </c>
      <c r="J44" s="165">
        <v>119639.3653</v>
      </c>
      <c r="K44" s="165">
        <v>6194.1432100000002</v>
      </c>
      <c r="L44" s="165">
        <v>125833.50851</v>
      </c>
      <c r="M44" s="165">
        <v>536608.26577000006</v>
      </c>
      <c r="N44" s="165">
        <v>2874.9466300000008</v>
      </c>
      <c r="O44" s="165">
        <v>539483.21239999984</v>
      </c>
      <c r="P44" s="165">
        <v>5.6000000000000001E-2</v>
      </c>
      <c r="Q44" s="165">
        <v>9069.0898400000024</v>
      </c>
      <c r="R44" s="166">
        <v>665327.56041999999</v>
      </c>
    </row>
    <row r="45" spans="1:18" ht="13.5">
      <c r="A45" s="163" t="s">
        <v>6</v>
      </c>
      <c r="B45" s="163" t="s">
        <v>110</v>
      </c>
      <c r="C45" s="163" t="s">
        <v>6</v>
      </c>
      <c r="D45" s="164">
        <v>77568.155969999993</v>
      </c>
      <c r="E45" s="165">
        <v>0</v>
      </c>
      <c r="F45" s="165">
        <v>77568.155969999993</v>
      </c>
      <c r="G45" s="165">
        <v>2.0699999999999998E-3</v>
      </c>
      <c r="H45" s="165">
        <v>0</v>
      </c>
      <c r="I45" s="165">
        <v>2.0699999999999998E-3</v>
      </c>
      <c r="J45" s="165">
        <v>5479.5214999999998</v>
      </c>
      <c r="K45" s="165">
        <v>509.95398999999998</v>
      </c>
      <c r="L45" s="165">
        <v>5989.4754899999989</v>
      </c>
      <c r="M45" s="165">
        <v>8821.1284500000002</v>
      </c>
      <c r="N45" s="165">
        <v>535.79322000000013</v>
      </c>
      <c r="O45" s="165">
        <v>9356.9216699999997</v>
      </c>
      <c r="P45" s="165">
        <v>6.0000000000000001E-3</v>
      </c>
      <c r="Q45" s="165">
        <v>1045.74721</v>
      </c>
      <c r="R45" s="166">
        <v>15346.399230000001</v>
      </c>
    </row>
    <row r="46" spans="1:18" ht="13.5">
      <c r="A46" s="167"/>
      <c r="B46" s="167"/>
      <c r="C46" s="168" t="s">
        <v>214</v>
      </c>
      <c r="D46" s="169">
        <v>23146.373079999998</v>
      </c>
      <c r="E46" s="121">
        <v>0</v>
      </c>
      <c r="F46" s="121">
        <v>23146.373079999998</v>
      </c>
      <c r="G46" s="121">
        <v>0</v>
      </c>
      <c r="H46" s="121">
        <v>0</v>
      </c>
      <c r="I46" s="121">
        <v>0</v>
      </c>
      <c r="J46" s="121">
        <v>930.29295999999999</v>
      </c>
      <c r="K46" s="121">
        <v>0.29379</v>
      </c>
      <c r="L46" s="121">
        <v>930.58675000000005</v>
      </c>
      <c r="M46" s="121">
        <v>896.75681999999995</v>
      </c>
      <c r="N46" s="121">
        <v>0</v>
      </c>
      <c r="O46" s="121">
        <v>896.75681999999995</v>
      </c>
      <c r="P46" s="121">
        <v>1E-3</v>
      </c>
      <c r="Q46" s="121">
        <v>0.29379</v>
      </c>
      <c r="R46" s="170">
        <v>1827.34357</v>
      </c>
    </row>
    <row r="47" spans="1:18" ht="13.5">
      <c r="A47" s="167"/>
      <c r="B47" s="163" t="s">
        <v>287</v>
      </c>
      <c r="C47" s="163" t="s">
        <v>287</v>
      </c>
      <c r="D47" s="164">
        <v>12395.402529999999</v>
      </c>
      <c r="E47" s="165">
        <v>0</v>
      </c>
      <c r="F47" s="165">
        <v>12395.402529999999</v>
      </c>
      <c r="G47" s="165">
        <v>0</v>
      </c>
      <c r="H47" s="165">
        <v>0</v>
      </c>
      <c r="I47" s="165">
        <v>0</v>
      </c>
      <c r="J47" s="165">
        <v>231.52123999999998</v>
      </c>
      <c r="K47" s="165">
        <v>0</v>
      </c>
      <c r="L47" s="165">
        <v>231.52123999999998</v>
      </c>
      <c r="M47" s="165">
        <v>517.84588999999994</v>
      </c>
      <c r="N47" s="165">
        <v>0</v>
      </c>
      <c r="O47" s="165">
        <v>517.84588999999994</v>
      </c>
      <c r="P47" s="165">
        <v>3.0000000000000001E-3</v>
      </c>
      <c r="Q47" s="165">
        <v>0</v>
      </c>
      <c r="R47" s="166">
        <v>749.36712999999986</v>
      </c>
    </row>
    <row r="48" spans="1:18" ht="13.5">
      <c r="A48" s="167"/>
      <c r="B48" s="163" t="s">
        <v>309</v>
      </c>
      <c r="C48" s="163" t="s">
        <v>310</v>
      </c>
      <c r="D48" s="164">
        <v>7716.6583300000002</v>
      </c>
      <c r="E48" s="165">
        <v>0</v>
      </c>
      <c r="F48" s="165">
        <v>7716.6583300000002</v>
      </c>
      <c r="G48" s="165">
        <v>0</v>
      </c>
      <c r="H48" s="165">
        <v>0</v>
      </c>
      <c r="I48" s="165">
        <v>0</v>
      </c>
      <c r="J48" s="165">
        <v>310.99266999999998</v>
      </c>
      <c r="K48" s="165">
        <v>0</v>
      </c>
      <c r="L48" s="165">
        <v>310.99266999999998</v>
      </c>
      <c r="M48" s="165">
        <v>90.63503</v>
      </c>
      <c r="N48" s="165">
        <v>0</v>
      </c>
      <c r="O48" s="165">
        <v>90.63503</v>
      </c>
      <c r="P48" s="165">
        <v>1E-3</v>
      </c>
      <c r="Q48" s="165">
        <v>0</v>
      </c>
      <c r="R48" s="166">
        <v>401.6277</v>
      </c>
    </row>
    <row r="49" spans="1:18" ht="13.5">
      <c r="A49" s="167"/>
      <c r="B49" s="167"/>
      <c r="C49" s="168" t="s">
        <v>154</v>
      </c>
      <c r="D49" s="169">
        <v>1890.3922600000001</v>
      </c>
      <c r="E49" s="121">
        <v>0</v>
      </c>
      <c r="F49" s="121">
        <v>1890.3922600000001</v>
      </c>
      <c r="G49" s="121">
        <v>0</v>
      </c>
      <c r="H49" s="121">
        <v>0</v>
      </c>
      <c r="I49" s="121">
        <v>0</v>
      </c>
      <c r="J49" s="121">
        <v>0</v>
      </c>
      <c r="K49" s="121">
        <v>0</v>
      </c>
      <c r="L49" s="121">
        <v>0</v>
      </c>
      <c r="M49" s="121">
        <v>0</v>
      </c>
      <c r="N49" s="121">
        <v>0</v>
      </c>
      <c r="O49" s="121">
        <v>0</v>
      </c>
      <c r="P49" s="121">
        <v>1E-3</v>
      </c>
      <c r="Q49" s="121">
        <v>0</v>
      </c>
      <c r="R49" s="170">
        <v>0</v>
      </c>
    </row>
    <row r="50" spans="1:18" ht="13.5">
      <c r="A50" s="167"/>
      <c r="B50" s="163" t="s">
        <v>311</v>
      </c>
      <c r="C50" s="163" t="s">
        <v>312</v>
      </c>
      <c r="D50" s="164">
        <v>12421.418600000001</v>
      </c>
      <c r="E50" s="165">
        <v>0</v>
      </c>
      <c r="F50" s="165">
        <v>12421.418600000001</v>
      </c>
      <c r="G50" s="165">
        <v>0</v>
      </c>
      <c r="H50" s="165">
        <v>0</v>
      </c>
      <c r="I50" s="165">
        <v>0</v>
      </c>
      <c r="J50" s="165">
        <v>777.94891000000007</v>
      </c>
      <c r="K50" s="165">
        <v>3.75366</v>
      </c>
      <c r="L50" s="165">
        <v>781.70257000000004</v>
      </c>
      <c r="M50" s="165">
        <v>2390.0594700000001</v>
      </c>
      <c r="N50" s="165">
        <v>74.064960000000013</v>
      </c>
      <c r="O50" s="165">
        <v>2464.1244300000003</v>
      </c>
      <c r="P50" s="165">
        <v>2E-3</v>
      </c>
      <c r="Q50" s="165">
        <v>77.81862000000001</v>
      </c>
      <c r="R50" s="166">
        <v>3245.8270000000002</v>
      </c>
    </row>
    <row r="51" spans="1:18" ht="13.5">
      <c r="A51" s="167"/>
      <c r="B51" s="163" t="s">
        <v>313</v>
      </c>
      <c r="C51" s="163" t="s">
        <v>314</v>
      </c>
      <c r="D51" s="164">
        <v>1403.0981299999999</v>
      </c>
      <c r="E51" s="165">
        <v>0</v>
      </c>
      <c r="F51" s="165">
        <v>1403.0981299999999</v>
      </c>
      <c r="G51" s="165">
        <v>0</v>
      </c>
      <c r="H51" s="165">
        <v>0</v>
      </c>
      <c r="I51" s="165">
        <v>0</v>
      </c>
      <c r="J51" s="165">
        <v>0</v>
      </c>
      <c r="K51" s="165">
        <v>0</v>
      </c>
      <c r="L51" s="165">
        <v>0</v>
      </c>
      <c r="M51" s="165">
        <v>0</v>
      </c>
      <c r="N51" s="165">
        <v>0</v>
      </c>
      <c r="O51" s="165">
        <v>0</v>
      </c>
      <c r="P51" s="165">
        <v>1E-3</v>
      </c>
      <c r="Q51" s="165">
        <v>0</v>
      </c>
      <c r="R51" s="166">
        <v>0</v>
      </c>
    </row>
    <row r="52" spans="1:18" ht="13.5">
      <c r="A52" s="163" t="s">
        <v>837</v>
      </c>
      <c r="B52" s="818"/>
      <c r="C52" s="818"/>
      <c r="D52" s="164">
        <v>136541.49890000001</v>
      </c>
      <c r="E52" s="165">
        <v>0</v>
      </c>
      <c r="F52" s="165">
        <v>136541.49890000001</v>
      </c>
      <c r="G52" s="165">
        <v>2.0699999999999998E-3</v>
      </c>
      <c r="H52" s="165">
        <v>0</v>
      </c>
      <c r="I52" s="165">
        <v>2.0699999999999998E-3</v>
      </c>
      <c r="J52" s="165">
        <v>7730.2772800000002</v>
      </c>
      <c r="K52" s="165">
        <v>514.00143999999989</v>
      </c>
      <c r="L52" s="165">
        <v>8244.2787200000002</v>
      </c>
      <c r="M52" s="165">
        <v>12716.425660000001</v>
      </c>
      <c r="N52" s="165">
        <v>609.85818000000006</v>
      </c>
      <c r="O52" s="165">
        <v>13326.28384</v>
      </c>
      <c r="P52" s="165">
        <v>1.4999999999999999E-2</v>
      </c>
      <c r="Q52" s="165">
        <v>1123.8596200000002</v>
      </c>
      <c r="R52" s="166">
        <v>21570.564630000001</v>
      </c>
    </row>
    <row r="53" spans="1:18" ht="13.5">
      <c r="A53" s="163" t="s">
        <v>7</v>
      </c>
      <c r="B53" s="163" t="s">
        <v>229</v>
      </c>
      <c r="C53" s="163" t="s">
        <v>229</v>
      </c>
      <c r="D53" s="164">
        <v>37486.315350000004</v>
      </c>
      <c r="E53" s="165">
        <v>0</v>
      </c>
      <c r="F53" s="165">
        <v>37486.315350000004</v>
      </c>
      <c r="G53" s="165">
        <v>0</v>
      </c>
      <c r="H53" s="165">
        <v>0</v>
      </c>
      <c r="I53" s="165">
        <v>0</v>
      </c>
      <c r="J53" s="165">
        <v>1930.9158500000001</v>
      </c>
      <c r="K53" s="165">
        <v>0.86126999999999998</v>
      </c>
      <c r="L53" s="165">
        <v>1931.77712</v>
      </c>
      <c r="M53" s="165">
        <v>3073.0559499999999</v>
      </c>
      <c r="N53" s="165">
        <v>0</v>
      </c>
      <c r="O53" s="165">
        <v>3073.0559499999999</v>
      </c>
      <c r="P53" s="165">
        <v>3.0000000000000001E-3</v>
      </c>
      <c r="Q53" s="165">
        <v>0.86126999999999998</v>
      </c>
      <c r="R53" s="166">
        <v>5004.8330700000006</v>
      </c>
    </row>
    <row r="54" spans="1:18" ht="13.5">
      <c r="A54" s="167"/>
      <c r="B54" s="163" t="s">
        <v>7</v>
      </c>
      <c r="C54" s="163" t="s">
        <v>7</v>
      </c>
      <c r="D54" s="164">
        <v>150342.34203999999</v>
      </c>
      <c r="E54" s="165">
        <v>0</v>
      </c>
      <c r="F54" s="165">
        <v>150342.34203999999</v>
      </c>
      <c r="G54" s="165">
        <v>1.0880000000000001E-2</v>
      </c>
      <c r="H54" s="165">
        <v>0</v>
      </c>
      <c r="I54" s="165">
        <v>1.0880000000000001E-2</v>
      </c>
      <c r="J54" s="165">
        <v>18259.988390000002</v>
      </c>
      <c r="K54" s="165">
        <v>1903.4644899999998</v>
      </c>
      <c r="L54" s="165">
        <v>20163.452880000001</v>
      </c>
      <c r="M54" s="165">
        <v>64362.086609999998</v>
      </c>
      <c r="N54" s="165">
        <v>2726.6916000000001</v>
      </c>
      <c r="O54" s="165">
        <v>67088.778210000004</v>
      </c>
      <c r="P54" s="165">
        <v>0.01</v>
      </c>
      <c r="Q54" s="165">
        <v>4630.1560900000004</v>
      </c>
      <c r="R54" s="166">
        <v>87252.241970000003</v>
      </c>
    </row>
    <row r="55" spans="1:18" ht="13.5">
      <c r="A55" s="167"/>
      <c r="B55" s="163" t="s">
        <v>230</v>
      </c>
      <c r="C55" s="163" t="s">
        <v>230</v>
      </c>
      <c r="D55" s="164">
        <v>20608.564450000002</v>
      </c>
      <c r="E55" s="165">
        <v>0</v>
      </c>
      <c r="F55" s="165">
        <v>20608.564450000002</v>
      </c>
      <c r="G55" s="165">
        <v>0</v>
      </c>
      <c r="H55" s="165">
        <v>0</v>
      </c>
      <c r="I55" s="165">
        <v>0</v>
      </c>
      <c r="J55" s="165">
        <v>1028.31324</v>
      </c>
      <c r="K55" s="165">
        <v>0</v>
      </c>
      <c r="L55" s="165">
        <v>1028.31324</v>
      </c>
      <c r="M55" s="165">
        <v>952.39757000000009</v>
      </c>
      <c r="N55" s="165">
        <v>0</v>
      </c>
      <c r="O55" s="165">
        <v>952.39757000000009</v>
      </c>
      <c r="P55" s="165">
        <v>2E-3</v>
      </c>
      <c r="Q55" s="165">
        <v>0</v>
      </c>
      <c r="R55" s="166">
        <v>1980.71081</v>
      </c>
    </row>
    <row r="56" spans="1:18" ht="13.5">
      <c r="A56" s="167"/>
      <c r="B56" s="163" t="s">
        <v>199</v>
      </c>
      <c r="C56" s="163" t="s">
        <v>199</v>
      </c>
      <c r="D56" s="164">
        <v>116802.36003</v>
      </c>
      <c r="E56" s="165">
        <v>0</v>
      </c>
      <c r="F56" s="165">
        <v>116802.36003</v>
      </c>
      <c r="G56" s="165">
        <v>0</v>
      </c>
      <c r="H56" s="165">
        <v>0</v>
      </c>
      <c r="I56" s="165">
        <v>0</v>
      </c>
      <c r="J56" s="165">
        <v>3630.6500499999997</v>
      </c>
      <c r="K56" s="165">
        <v>2.717E-2</v>
      </c>
      <c r="L56" s="165">
        <v>3630.6772199999996</v>
      </c>
      <c r="M56" s="165">
        <v>6453.1828299999997</v>
      </c>
      <c r="N56" s="165">
        <v>1.8690000000000002E-2</v>
      </c>
      <c r="O56" s="165">
        <v>6453.2015200000005</v>
      </c>
      <c r="P56" s="165">
        <v>3.0000000000000001E-3</v>
      </c>
      <c r="Q56" s="165">
        <v>4.5859999999999998E-2</v>
      </c>
      <c r="R56" s="166">
        <v>10083.87874</v>
      </c>
    </row>
    <row r="57" spans="1:18" ht="13.5">
      <c r="A57" s="167"/>
      <c r="B57" s="163" t="s">
        <v>324</v>
      </c>
      <c r="C57" s="163" t="s">
        <v>325</v>
      </c>
      <c r="D57" s="164">
        <v>4233.3793499999992</v>
      </c>
      <c r="E57" s="165">
        <v>0</v>
      </c>
      <c r="F57" s="165">
        <v>4233.3793499999992</v>
      </c>
      <c r="G57" s="165">
        <v>0</v>
      </c>
      <c r="H57" s="165">
        <v>0</v>
      </c>
      <c r="I57" s="165">
        <v>0</v>
      </c>
      <c r="J57" s="165">
        <v>67.937240000000003</v>
      </c>
      <c r="K57" s="165">
        <v>0</v>
      </c>
      <c r="L57" s="165">
        <v>67.937240000000003</v>
      </c>
      <c r="M57" s="165">
        <v>75.432419999999993</v>
      </c>
      <c r="N57" s="165">
        <v>0</v>
      </c>
      <c r="O57" s="165">
        <v>75.432419999999993</v>
      </c>
      <c r="P57" s="165">
        <v>1E-3</v>
      </c>
      <c r="Q57" s="165">
        <v>0</v>
      </c>
      <c r="R57" s="166">
        <v>143.36966000000001</v>
      </c>
    </row>
    <row r="58" spans="1:18" ht="13.5">
      <c r="A58" s="167"/>
      <c r="B58" s="163" t="s">
        <v>231</v>
      </c>
      <c r="C58" s="163" t="s">
        <v>231</v>
      </c>
      <c r="D58" s="164">
        <v>23642.372480000002</v>
      </c>
      <c r="E58" s="165">
        <v>0</v>
      </c>
      <c r="F58" s="165">
        <v>23642.372480000002</v>
      </c>
      <c r="G58" s="165">
        <v>0</v>
      </c>
      <c r="H58" s="165">
        <v>0</v>
      </c>
      <c r="I58" s="165">
        <v>0</v>
      </c>
      <c r="J58" s="165">
        <v>520.80708000000004</v>
      </c>
      <c r="K58" s="165">
        <v>0</v>
      </c>
      <c r="L58" s="165">
        <v>520.80708000000004</v>
      </c>
      <c r="M58" s="165">
        <v>1542.8353999999999</v>
      </c>
      <c r="N58" s="165">
        <v>0</v>
      </c>
      <c r="O58" s="165">
        <v>1542.8353999999999</v>
      </c>
      <c r="P58" s="165">
        <v>2E-3</v>
      </c>
      <c r="Q58" s="165">
        <v>0</v>
      </c>
      <c r="R58" s="166">
        <v>2063.64248</v>
      </c>
    </row>
    <row r="59" spans="1:18" ht="13.5">
      <c r="A59" s="167"/>
      <c r="B59" s="163" t="s">
        <v>232</v>
      </c>
      <c r="C59" s="163" t="s">
        <v>233</v>
      </c>
      <c r="D59" s="164">
        <v>34970.256439999997</v>
      </c>
      <c r="E59" s="165">
        <v>0</v>
      </c>
      <c r="F59" s="165">
        <v>34970.256439999997</v>
      </c>
      <c r="G59" s="165">
        <v>0</v>
      </c>
      <c r="H59" s="165">
        <v>0</v>
      </c>
      <c r="I59" s="165">
        <v>0</v>
      </c>
      <c r="J59" s="165">
        <v>400.84784000000002</v>
      </c>
      <c r="K59" s="165">
        <v>3.1800000000000001E-3</v>
      </c>
      <c r="L59" s="165">
        <v>400.85102000000001</v>
      </c>
      <c r="M59" s="165">
        <v>2390.6204499999999</v>
      </c>
      <c r="N59" s="165">
        <v>0</v>
      </c>
      <c r="O59" s="165">
        <v>2390.6204499999999</v>
      </c>
      <c r="P59" s="165">
        <v>3.0000000000000001E-3</v>
      </c>
      <c r="Q59" s="165">
        <v>3.1800000000000001E-3</v>
      </c>
      <c r="R59" s="166">
        <v>2791.4714700000004</v>
      </c>
    </row>
    <row r="60" spans="1:18" ht="13.5">
      <c r="A60" s="167"/>
      <c r="B60" s="163" t="s">
        <v>111</v>
      </c>
      <c r="C60" s="163" t="s">
        <v>111</v>
      </c>
      <c r="D60" s="164">
        <v>123282.83845000001</v>
      </c>
      <c r="E60" s="165">
        <v>0</v>
      </c>
      <c r="F60" s="165">
        <v>123282.83845000001</v>
      </c>
      <c r="G60" s="165">
        <v>0.11009000000000001</v>
      </c>
      <c r="H60" s="165">
        <v>0</v>
      </c>
      <c r="I60" s="165">
        <v>0.11009000000000001</v>
      </c>
      <c r="J60" s="165">
        <v>4409.5054600000003</v>
      </c>
      <c r="K60" s="165">
        <v>24.67163</v>
      </c>
      <c r="L60" s="165">
        <v>4434.1770900000001</v>
      </c>
      <c r="M60" s="165">
        <v>5366.5397000000003</v>
      </c>
      <c r="N60" s="165">
        <v>3.0999999999999999E-3</v>
      </c>
      <c r="O60" s="165">
        <v>5366.5428000000011</v>
      </c>
      <c r="P60" s="165">
        <v>7.0000000000000001E-3</v>
      </c>
      <c r="Q60" s="165">
        <v>24.674730000000004</v>
      </c>
      <c r="R60" s="166">
        <v>9800.8299799999986</v>
      </c>
    </row>
    <row r="61" spans="1:18" ht="13.5">
      <c r="A61" s="167"/>
      <c r="B61" s="163" t="s">
        <v>234</v>
      </c>
      <c r="C61" s="163" t="s">
        <v>235</v>
      </c>
      <c r="D61" s="164">
        <v>20838.33207</v>
      </c>
      <c r="E61" s="165">
        <v>0</v>
      </c>
      <c r="F61" s="165">
        <v>20838.33207</v>
      </c>
      <c r="G61" s="165">
        <v>0</v>
      </c>
      <c r="H61" s="165">
        <v>0</v>
      </c>
      <c r="I61" s="165">
        <v>0</v>
      </c>
      <c r="J61" s="165">
        <v>1519.7166200000001</v>
      </c>
      <c r="K61" s="165">
        <v>1.72E-3</v>
      </c>
      <c r="L61" s="165">
        <v>1519.7183399999999</v>
      </c>
      <c r="M61" s="165">
        <v>2527.8634099999999</v>
      </c>
      <c r="N61" s="165">
        <v>0</v>
      </c>
      <c r="O61" s="165">
        <v>2527.8634099999999</v>
      </c>
      <c r="P61" s="165">
        <v>2E-3</v>
      </c>
      <c r="Q61" s="165">
        <v>1.72E-3</v>
      </c>
      <c r="R61" s="166">
        <v>4047.5817499999998</v>
      </c>
    </row>
    <row r="62" spans="1:18" ht="13.5">
      <c r="A62" s="167"/>
      <c r="B62" s="163" t="s">
        <v>154</v>
      </c>
      <c r="C62" s="163" t="s">
        <v>154</v>
      </c>
      <c r="D62" s="164">
        <v>12971.8097</v>
      </c>
      <c r="E62" s="165">
        <v>0</v>
      </c>
      <c r="F62" s="165">
        <v>12971.8097</v>
      </c>
      <c r="G62" s="165">
        <v>0</v>
      </c>
      <c r="H62" s="165">
        <v>0</v>
      </c>
      <c r="I62" s="165">
        <v>0</v>
      </c>
      <c r="J62" s="165">
        <v>140.33632999999998</v>
      </c>
      <c r="K62" s="165">
        <v>0</v>
      </c>
      <c r="L62" s="165">
        <v>140.33632999999998</v>
      </c>
      <c r="M62" s="165">
        <v>164.14397</v>
      </c>
      <c r="N62" s="165">
        <v>0</v>
      </c>
      <c r="O62" s="165">
        <v>164.14397</v>
      </c>
      <c r="P62" s="165">
        <v>1E-3</v>
      </c>
      <c r="Q62" s="165">
        <v>0</v>
      </c>
      <c r="R62" s="166">
        <v>304.4803</v>
      </c>
    </row>
    <row r="63" spans="1:18" ht="13.5">
      <c r="A63" s="163" t="s">
        <v>838</v>
      </c>
      <c r="B63" s="818"/>
      <c r="C63" s="818"/>
      <c r="D63" s="164">
        <v>545178.57036000001</v>
      </c>
      <c r="E63" s="165">
        <v>0</v>
      </c>
      <c r="F63" s="165">
        <v>545178.57036000001</v>
      </c>
      <c r="G63" s="165">
        <v>0.12096999999999999</v>
      </c>
      <c r="H63" s="165">
        <v>0</v>
      </c>
      <c r="I63" s="165">
        <v>0.12096999999999999</v>
      </c>
      <c r="J63" s="165">
        <v>31909.018099999998</v>
      </c>
      <c r="K63" s="165">
        <v>1929.0294599999995</v>
      </c>
      <c r="L63" s="165">
        <v>33838.047559999985</v>
      </c>
      <c r="M63" s="165">
        <v>86908.158309999999</v>
      </c>
      <c r="N63" s="165">
        <v>2726.7133900000003</v>
      </c>
      <c r="O63" s="165">
        <v>89634.871699999989</v>
      </c>
      <c r="P63" s="165">
        <v>3.4000000000000002E-2</v>
      </c>
      <c r="Q63" s="165">
        <v>4655.7428500000005</v>
      </c>
      <c r="R63" s="166">
        <v>123473.04022999998</v>
      </c>
    </row>
    <row r="64" spans="1:18" ht="13.5">
      <c r="A64" s="163" t="s">
        <v>8</v>
      </c>
      <c r="B64" s="163" t="s">
        <v>112</v>
      </c>
      <c r="C64" s="163" t="s">
        <v>200</v>
      </c>
      <c r="D64" s="164">
        <v>83591.649149999997</v>
      </c>
      <c r="E64" s="165">
        <v>0</v>
      </c>
      <c r="F64" s="165">
        <v>83591.649149999997</v>
      </c>
      <c r="G64" s="165">
        <v>0</v>
      </c>
      <c r="H64" s="165">
        <v>0</v>
      </c>
      <c r="I64" s="165">
        <v>0</v>
      </c>
      <c r="J64" s="165">
        <v>8770.3191199999983</v>
      </c>
      <c r="K64" s="165">
        <v>31.71312</v>
      </c>
      <c r="L64" s="165">
        <v>8802.0322400000005</v>
      </c>
      <c r="M64" s="165">
        <v>79396.549620000005</v>
      </c>
      <c r="N64" s="165">
        <v>55.894049999999993</v>
      </c>
      <c r="O64" s="165">
        <v>79452.443670000008</v>
      </c>
      <c r="P64" s="165">
        <v>4.0000000000000001E-3</v>
      </c>
      <c r="Q64" s="165">
        <v>87.607170000000011</v>
      </c>
      <c r="R64" s="166">
        <v>88254.475909999994</v>
      </c>
    </row>
    <row r="65" spans="1:18" ht="13.5">
      <c r="A65" s="167"/>
      <c r="B65" s="167"/>
      <c r="C65" s="168" t="s">
        <v>8</v>
      </c>
      <c r="D65" s="169">
        <v>46911.804750000003</v>
      </c>
      <c r="E65" s="121">
        <v>0</v>
      </c>
      <c r="F65" s="121">
        <v>46911.804750000003</v>
      </c>
      <c r="G65" s="121">
        <v>2.0000000000000002E-5</v>
      </c>
      <c r="H65" s="121">
        <v>0</v>
      </c>
      <c r="I65" s="121">
        <v>2.0000000000000002E-5</v>
      </c>
      <c r="J65" s="121">
        <v>2020.63545</v>
      </c>
      <c r="K65" s="121">
        <v>50.627209999999998</v>
      </c>
      <c r="L65" s="121">
        <v>2071.2626599999999</v>
      </c>
      <c r="M65" s="121">
        <v>15656.93283</v>
      </c>
      <c r="N65" s="121">
        <v>451.72320000000002</v>
      </c>
      <c r="O65" s="121">
        <v>16108.65603</v>
      </c>
      <c r="P65" s="121">
        <v>5.0000000000000001E-3</v>
      </c>
      <c r="Q65" s="121">
        <v>502.35041000000001</v>
      </c>
      <c r="R65" s="170">
        <v>18179.918709999998</v>
      </c>
    </row>
    <row r="66" spans="1:18" ht="13.5">
      <c r="A66" s="167"/>
      <c r="B66" s="167"/>
      <c r="C66" s="168" t="s">
        <v>113</v>
      </c>
      <c r="D66" s="169">
        <v>162818.88077000002</v>
      </c>
      <c r="E66" s="121">
        <v>0</v>
      </c>
      <c r="F66" s="121">
        <v>162818.88077000002</v>
      </c>
      <c r="G66" s="121">
        <v>0.53400999999999998</v>
      </c>
      <c r="H66" s="121">
        <v>0</v>
      </c>
      <c r="I66" s="121">
        <v>0.53400999999999998</v>
      </c>
      <c r="J66" s="121">
        <v>11657.483699999999</v>
      </c>
      <c r="K66" s="121">
        <v>109.16749</v>
      </c>
      <c r="L66" s="121">
        <v>11766.651189999999</v>
      </c>
      <c r="M66" s="121">
        <v>17253.693030000002</v>
      </c>
      <c r="N66" s="121">
        <v>260.07175000000001</v>
      </c>
      <c r="O66" s="121">
        <v>17513.764780000001</v>
      </c>
      <c r="P66" s="121">
        <v>7.0000000000000001E-3</v>
      </c>
      <c r="Q66" s="121">
        <v>369.23924</v>
      </c>
      <c r="R66" s="170">
        <v>29280.949980000005</v>
      </c>
    </row>
    <row r="67" spans="1:18" ht="13.5">
      <c r="A67" s="163" t="s">
        <v>839</v>
      </c>
      <c r="B67" s="818"/>
      <c r="C67" s="818"/>
      <c r="D67" s="164">
        <v>293322.33467000001</v>
      </c>
      <c r="E67" s="165">
        <v>0</v>
      </c>
      <c r="F67" s="165">
        <v>293322.33467000001</v>
      </c>
      <c r="G67" s="165">
        <v>0.53403</v>
      </c>
      <c r="H67" s="165">
        <v>0</v>
      </c>
      <c r="I67" s="165">
        <v>0.53403</v>
      </c>
      <c r="J67" s="165">
        <v>22448.438269999995</v>
      </c>
      <c r="K67" s="165">
        <v>191.50782000000001</v>
      </c>
      <c r="L67" s="165">
        <v>22639.946090000001</v>
      </c>
      <c r="M67" s="165">
        <v>112307.17548000001</v>
      </c>
      <c r="N67" s="165">
        <v>767.68899999999996</v>
      </c>
      <c r="O67" s="165">
        <v>113074.86448</v>
      </c>
      <c r="P67" s="165">
        <v>1.6E-2</v>
      </c>
      <c r="Q67" s="165">
        <v>959.19682000000012</v>
      </c>
      <c r="R67" s="166">
        <v>135715.34459999998</v>
      </c>
    </row>
    <row r="68" spans="1:18" ht="13.5">
      <c r="A68" s="163" t="s">
        <v>9</v>
      </c>
      <c r="B68" s="163" t="s">
        <v>236</v>
      </c>
      <c r="C68" s="163" t="s">
        <v>236</v>
      </c>
      <c r="D68" s="164">
        <v>25746.431759999999</v>
      </c>
      <c r="E68" s="165">
        <v>0</v>
      </c>
      <c r="F68" s="165">
        <v>25746.431759999999</v>
      </c>
      <c r="G68" s="165">
        <v>0</v>
      </c>
      <c r="H68" s="165">
        <v>0</v>
      </c>
      <c r="I68" s="165">
        <v>0</v>
      </c>
      <c r="J68" s="165">
        <v>2790.7023100000001</v>
      </c>
      <c r="K68" s="165">
        <v>10.87757</v>
      </c>
      <c r="L68" s="165">
        <v>2801.5798799999998</v>
      </c>
      <c r="M68" s="165">
        <v>3326.4796800000004</v>
      </c>
      <c r="N68" s="165">
        <v>2.2929999999999999E-2</v>
      </c>
      <c r="O68" s="165">
        <v>3326.50261</v>
      </c>
      <c r="P68" s="165">
        <v>2E-3</v>
      </c>
      <c r="Q68" s="165">
        <v>10.900499999999999</v>
      </c>
      <c r="R68" s="166">
        <v>6128.0824899999998</v>
      </c>
    </row>
    <row r="69" spans="1:18" ht="13.5">
      <c r="A69" s="167"/>
      <c r="B69" s="163" t="s">
        <v>237</v>
      </c>
      <c r="C69" s="163" t="s">
        <v>326</v>
      </c>
      <c r="D69" s="164">
        <v>4043.86159</v>
      </c>
      <c r="E69" s="165">
        <v>0</v>
      </c>
      <c r="F69" s="165">
        <v>4043.86159</v>
      </c>
      <c r="G69" s="165">
        <v>0</v>
      </c>
      <c r="H69" s="165">
        <v>0</v>
      </c>
      <c r="I69" s="165">
        <v>0</v>
      </c>
      <c r="J69" s="165">
        <v>615.89368000000002</v>
      </c>
      <c r="K69" s="165">
        <v>6.2170000000000003E-2</v>
      </c>
      <c r="L69" s="165">
        <v>615.95584999999994</v>
      </c>
      <c r="M69" s="165">
        <v>248.30073000000002</v>
      </c>
      <c r="N69" s="165">
        <v>2.4599999999999999E-3</v>
      </c>
      <c r="O69" s="165">
        <v>248.30319</v>
      </c>
      <c r="P69" s="165">
        <v>1E-3</v>
      </c>
      <c r="Q69" s="165">
        <v>6.4629999999999993E-2</v>
      </c>
      <c r="R69" s="166">
        <v>864.25904000000003</v>
      </c>
    </row>
    <row r="70" spans="1:18" ht="13.5">
      <c r="A70" s="167"/>
      <c r="B70" s="167"/>
      <c r="C70" s="168" t="s">
        <v>238</v>
      </c>
      <c r="D70" s="169">
        <v>22465.076350000003</v>
      </c>
      <c r="E70" s="121">
        <v>0</v>
      </c>
      <c r="F70" s="121">
        <v>22465.076350000003</v>
      </c>
      <c r="G70" s="121">
        <v>0</v>
      </c>
      <c r="H70" s="121">
        <v>0</v>
      </c>
      <c r="I70" s="121">
        <v>0</v>
      </c>
      <c r="J70" s="121">
        <v>821.35754000000009</v>
      </c>
      <c r="K70" s="121">
        <v>70.096649999999997</v>
      </c>
      <c r="L70" s="121">
        <v>891.45418999999993</v>
      </c>
      <c r="M70" s="121">
        <v>1867.82133</v>
      </c>
      <c r="N70" s="121">
        <v>5.6882600000000005</v>
      </c>
      <c r="O70" s="121">
        <v>1873.5095900000001</v>
      </c>
      <c r="P70" s="121">
        <v>1E-3</v>
      </c>
      <c r="Q70" s="121">
        <v>75.784909999999982</v>
      </c>
      <c r="R70" s="170">
        <v>2764.9637799999996</v>
      </c>
    </row>
    <row r="71" spans="1:18" ht="13.5">
      <c r="A71" s="167"/>
      <c r="B71" s="163" t="s">
        <v>327</v>
      </c>
      <c r="C71" s="163" t="s">
        <v>328</v>
      </c>
      <c r="D71" s="164">
        <v>5943.88771</v>
      </c>
      <c r="E71" s="165">
        <v>0</v>
      </c>
      <c r="F71" s="165">
        <v>5943.88771</v>
      </c>
      <c r="G71" s="165">
        <v>0</v>
      </c>
      <c r="H71" s="165">
        <v>0</v>
      </c>
      <c r="I71" s="165">
        <v>0</v>
      </c>
      <c r="J71" s="165">
        <v>5233.1601300000002</v>
      </c>
      <c r="K71" s="165">
        <v>179.02611999999999</v>
      </c>
      <c r="L71" s="165">
        <v>5412.1862499999997</v>
      </c>
      <c r="M71" s="165">
        <v>6018.7871500000001</v>
      </c>
      <c r="N71" s="165">
        <v>9.7610000000000002E-2</v>
      </c>
      <c r="O71" s="165">
        <v>6018.8847599999999</v>
      </c>
      <c r="P71" s="165">
        <v>1E-3</v>
      </c>
      <c r="Q71" s="165">
        <v>179.12372999999999</v>
      </c>
      <c r="R71" s="166">
        <v>11431.07101</v>
      </c>
    </row>
    <row r="72" spans="1:18" ht="13.5">
      <c r="A72" s="167"/>
      <c r="B72" s="163" t="s">
        <v>9</v>
      </c>
      <c r="C72" s="163" t="s">
        <v>9</v>
      </c>
      <c r="D72" s="164">
        <v>145060.01843999999</v>
      </c>
      <c r="E72" s="165">
        <v>0</v>
      </c>
      <c r="F72" s="165">
        <v>145060.01843999999</v>
      </c>
      <c r="G72" s="165">
        <v>0.42887999999999998</v>
      </c>
      <c r="H72" s="165">
        <v>0</v>
      </c>
      <c r="I72" s="165">
        <v>0.42887999999999998</v>
      </c>
      <c r="J72" s="165">
        <v>26084.71513</v>
      </c>
      <c r="K72" s="165">
        <v>3663.6279000000004</v>
      </c>
      <c r="L72" s="165">
        <v>29748.34303</v>
      </c>
      <c r="M72" s="165">
        <v>84716.888600000006</v>
      </c>
      <c r="N72" s="165">
        <v>4712.16399</v>
      </c>
      <c r="O72" s="165">
        <v>89429.052590000007</v>
      </c>
      <c r="P72" s="165">
        <v>8.0000000000000002E-3</v>
      </c>
      <c r="Q72" s="165">
        <v>8375.7918900000004</v>
      </c>
      <c r="R72" s="166">
        <v>119177.8245</v>
      </c>
    </row>
    <row r="73" spans="1:18" ht="13.5">
      <c r="A73" s="167"/>
      <c r="B73" s="167"/>
      <c r="C73" s="168" t="s">
        <v>201</v>
      </c>
      <c r="D73" s="169">
        <v>46440.372479999998</v>
      </c>
      <c r="E73" s="121">
        <v>0</v>
      </c>
      <c r="F73" s="121">
        <v>46440.372479999998</v>
      </c>
      <c r="G73" s="121">
        <v>0</v>
      </c>
      <c r="H73" s="121">
        <v>0</v>
      </c>
      <c r="I73" s="121">
        <v>0</v>
      </c>
      <c r="J73" s="121">
        <v>3748.0454</v>
      </c>
      <c r="K73" s="121">
        <v>6.4110200000000006</v>
      </c>
      <c r="L73" s="121">
        <v>3754.45642</v>
      </c>
      <c r="M73" s="121">
        <v>3081.4642599999997</v>
      </c>
      <c r="N73" s="121">
        <v>2.4290000000000003E-2</v>
      </c>
      <c r="O73" s="121">
        <v>3081.48855</v>
      </c>
      <c r="P73" s="121">
        <v>3.0000000000000001E-3</v>
      </c>
      <c r="Q73" s="121">
        <v>6.4353100000000003</v>
      </c>
      <c r="R73" s="170">
        <v>6835.9449700000005</v>
      </c>
    </row>
    <row r="74" spans="1:18" ht="13.5">
      <c r="A74" s="167"/>
      <c r="B74" s="167"/>
      <c r="C74" s="168" t="s">
        <v>239</v>
      </c>
      <c r="D74" s="169">
        <v>24371.716259999997</v>
      </c>
      <c r="E74" s="121">
        <v>0</v>
      </c>
      <c r="F74" s="121">
        <v>24371.716259999997</v>
      </c>
      <c r="G74" s="121">
        <v>0</v>
      </c>
      <c r="H74" s="121">
        <v>0</v>
      </c>
      <c r="I74" s="121">
        <v>0</v>
      </c>
      <c r="J74" s="121">
        <v>5618.4004299999997</v>
      </c>
      <c r="K74" s="121">
        <v>424.62571000000003</v>
      </c>
      <c r="L74" s="121">
        <v>6043.0261400000009</v>
      </c>
      <c r="M74" s="121">
        <v>6730.0135500000006</v>
      </c>
      <c r="N74" s="121">
        <v>138.68498000000002</v>
      </c>
      <c r="O74" s="121">
        <v>6868.6985300000006</v>
      </c>
      <c r="P74" s="121">
        <v>2E-3</v>
      </c>
      <c r="Q74" s="121">
        <v>563.31069000000002</v>
      </c>
      <c r="R74" s="170">
        <v>12911.72467</v>
      </c>
    </row>
    <row r="75" spans="1:18" ht="13.5">
      <c r="A75" s="167"/>
      <c r="B75" s="163" t="s">
        <v>329</v>
      </c>
      <c r="C75" s="163" t="s">
        <v>329</v>
      </c>
      <c r="D75" s="164">
        <v>7947.4502499999999</v>
      </c>
      <c r="E75" s="165">
        <v>0</v>
      </c>
      <c r="F75" s="165">
        <v>7947.4502499999999</v>
      </c>
      <c r="G75" s="165">
        <v>0</v>
      </c>
      <c r="H75" s="165">
        <v>0</v>
      </c>
      <c r="I75" s="165">
        <v>0</v>
      </c>
      <c r="J75" s="165">
        <v>1243.5718700000002</v>
      </c>
      <c r="K75" s="165">
        <v>55.284829999999999</v>
      </c>
      <c r="L75" s="165">
        <v>1298.8567</v>
      </c>
      <c r="M75" s="165">
        <v>2713.6280999999999</v>
      </c>
      <c r="N75" s="165">
        <v>7.4908799999999998</v>
      </c>
      <c r="O75" s="165">
        <v>2721.1189800000002</v>
      </c>
      <c r="P75" s="165">
        <v>1E-3</v>
      </c>
      <c r="Q75" s="165">
        <v>62.775709999999997</v>
      </c>
      <c r="R75" s="166">
        <v>4019.97568</v>
      </c>
    </row>
    <row r="76" spans="1:18" ht="13.5">
      <c r="A76" s="167"/>
      <c r="B76" s="163" t="s">
        <v>288</v>
      </c>
      <c r="C76" s="163" t="s">
        <v>289</v>
      </c>
      <c r="D76" s="164">
        <v>11500.657669999999</v>
      </c>
      <c r="E76" s="165">
        <v>0.72741</v>
      </c>
      <c r="F76" s="165">
        <v>11501.385079999998</v>
      </c>
      <c r="G76" s="165">
        <v>0</v>
      </c>
      <c r="H76" s="165">
        <v>0</v>
      </c>
      <c r="I76" s="165">
        <v>0</v>
      </c>
      <c r="J76" s="165">
        <v>11273.957380000002</v>
      </c>
      <c r="K76" s="165">
        <v>788.03481999999997</v>
      </c>
      <c r="L76" s="165">
        <v>12061.992199999999</v>
      </c>
      <c r="M76" s="165">
        <v>13459.822880000002</v>
      </c>
      <c r="N76" s="165">
        <v>112.78233999999999</v>
      </c>
      <c r="O76" s="165">
        <v>13572.605220000001</v>
      </c>
      <c r="P76" s="165">
        <v>3.0000000000000001E-3</v>
      </c>
      <c r="Q76" s="165">
        <v>900.81715999999994</v>
      </c>
      <c r="R76" s="166">
        <v>25634.597420000002</v>
      </c>
    </row>
    <row r="77" spans="1:18" ht="13.5">
      <c r="A77" s="167"/>
      <c r="B77" s="167"/>
      <c r="C77" s="168" t="s">
        <v>330</v>
      </c>
      <c r="D77" s="169">
        <v>2378.0434100000002</v>
      </c>
      <c r="E77" s="121">
        <v>0</v>
      </c>
      <c r="F77" s="121">
        <v>2378.0434100000002</v>
      </c>
      <c r="G77" s="121">
        <v>0</v>
      </c>
      <c r="H77" s="121">
        <v>0</v>
      </c>
      <c r="I77" s="121">
        <v>0</v>
      </c>
      <c r="J77" s="121">
        <v>1667.2500199999999</v>
      </c>
      <c r="K77" s="121">
        <v>25.677070000000001</v>
      </c>
      <c r="L77" s="121">
        <v>1692.9270900000001</v>
      </c>
      <c r="M77" s="121">
        <v>1458.10421</v>
      </c>
      <c r="N77" s="121">
        <v>1.1769999999999999E-2</v>
      </c>
      <c r="O77" s="121">
        <v>1458.11598</v>
      </c>
      <c r="P77" s="121">
        <v>1E-3</v>
      </c>
      <c r="Q77" s="121">
        <v>25.688839999999999</v>
      </c>
      <c r="R77" s="170">
        <v>3151.0430699999997</v>
      </c>
    </row>
    <row r="78" spans="1:18" ht="13.5">
      <c r="A78" s="167"/>
      <c r="B78" s="167"/>
      <c r="C78" s="168" t="s">
        <v>315</v>
      </c>
      <c r="D78" s="169">
        <v>13172.8709</v>
      </c>
      <c r="E78" s="121">
        <v>0</v>
      </c>
      <c r="F78" s="121">
        <v>13172.8709</v>
      </c>
      <c r="G78" s="121">
        <v>0</v>
      </c>
      <c r="H78" s="121">
        <v>0</v>
      </c>
      <c r="I78" s="121">
        <v>0</v>
      </c>
      <c r="J78" s="121">
        <v>253.48448999999999</v>
      </c>
      <c r="K78" s="121">
        <v>0</v>
      </c>
      <c r="L78" s="121">
        <v>253.48448999999999</v>
      </c>
      <c r="M78" s="121">
        <v>94.121979999999994</v>
      </c>
      <c r="N78" s="121">
        <v>0</v>
      </c>
      <c r="O78" s="121">
        <v>94.121979999999994</v>
      </c>
      <c r="P78" s="121">
        <v>1E-3</v>
      </c>
      <c r="Q78" s="121">
        <v>0</v>
      </c>
      <c r="R78" s="170">
        <v>347.60646999999994</v>
      </c>
    </row>
    <row r="79" spans="1:18" ht="13.5">
      <c r="A79" s="167"/>
      <c r="B79" s="163" t="s">
        <v>240</v>
      </c>
      <c r="C79" s="163" t="s">
        <v>241</v>
      </c>
      <c r="D79" s="164">
        <v>26571.04293</v>
      </c>
      <c r="E79" s="165">
        <v>0</v>
      </c>
      <c r="F79" s="165">
        <v>26571.04293</v>
      </c>
      <c r="G79" s="165">
        <v>0</v>
      </c>
      <c r="H79" s="165">
        <v>0</v>
      </c>
      <c r="I79" s="165">
        <v>0</v>
      </c>
      <c r="J79" s="165">
        <v>3134.6298200000001</v>
      </c>
      <c r="K79" s="165">
        <v>5.6939799999999998</v>
      </c>
      <c r="L79" s="165">
        <v>3140.3238000000001</v>
      </c>
      <c r="M79" s="165">
        <v>2128.6862800000004</v>
      </c>
      <c r="N79" s="165">
        <v>1.2700000000000001E-3</v>
      </c>
      <c r="O79" s="165">
        <v>2128.6875499999996</v>
      </c>
      <c r="P79" s="165">
        <v>2E-3</v>
      </c>
      <c r="Q79" s="165">
        <v>5.6952499999999997</v>
      </c>
      <c r="R79" s="166">
        <v>5269.0113499999998</v>
      </c>
    </row>
    <row r="80" spans="1:18" ht="13.5">
      <c r="A80" s="167"/>
      <c r="B80" s="163" t="s">
        <v>242</v>
      </c>
      <c r="C80" s="163" t="s">
        <v>242</v>
      </c>
      <c r="D80" s="164">
        <v>6552.0735100000002</v>
      </c>
      <c r="E80" s="165">
        <v>0</v>
      </c>
      <c r="F80" s="165">
        <v>6552.0735100000002</v>
      </c>
      <c r="G80" s="165">
        <v>0</v>
      </c>
      <c r="H80" s="165">
        <v>0</v>
      </c>
      <c r="I80" s="165">
        <v>0</v>
      </c>
      <c r="J80" s="165">
        <v>2612.1504500000001</v>
      </c>
      <c r="K80" s="165">
        <v>143.68177</v>
      </c>
      <c r="L80" s="165">
        <v>2755.8322200000002</v>
      </c>
      <c r="M80" s="165">
        <v>5702.5655800000004</v>
      </c>
      <c r="N80" s="165">
        <v>8.1009999999999999E-2</v>
      </c>
      <c r="O80" s="165">
        <v>5702.6465900000003</v>
      </c>
      <c r="P80" s="165">
        <v>1E-3</v>
      </c>
      <c r="Q80" s="165">
        <v>143.76277999999999</v>
      </c>
      <c r="R80" s="166">
        <v>8458.4788100000005</v>
      </c>
    </row>
    <row r="81" spans="1:18" ht="13.5">
      <c r="A81" s="167"/>
      <c r="B81" s="167"/>
      <c r="C81" s="168" t="s">
        <v>243</v>
      </c>
      <c r="D81" s="169">
        <v>7484.9518200000002</v>
      </c>
      <c r="E81" s="121">
        <v>0</v>
      </c>
      <c r="F81" s="121">
        <v>7484.9518200000002</v>
      </c>
      <c r="G81" s="121">
        <v>0</v>
      </c>
      <c r="H81" s="121">
        <v>0</v>
      </c>
      <c r="I81" s="121">
        <v>0</v>
      </c>
      <c r="J81" s="121">
        <v>152.61998</v>
      </c>
      <c r="K81" s="121">
        <v>0</v>
      </c>
      <c r="L81" s="121">
        <v>152.61998</v>
      </c>
      <c r="M81" s="121">
        <v>296.80076000000003</v>
      </c>
      <c r="N81" s="121">
        <v>0</v>
      </c>
      <c r="O81" s="121">
        <v>296.80076000000003</v>
      </c>
      <c r="P81" s="121">
        <v>1E-3</v>
      </c>
      <c r="Q81" s="121">
        <v>0</v>
      </c>
      <c r="R81" s="170">
        <v>449.42073999999997</v>
      </c>
    </row>
    <row r="82" spans="1:18" ht="13.5">
      <c r="A82" s="167"/>
      <c r="B82" s="163" t="s">
        <v>331</v>
      </c>
      <c r="C82" s="163" t="s">
        <v>332</v>
      </c>
      <c r="D82" s="164">
        <v>9174.3461199999983</v>
      </c>
      <c r="E82" s="165">
        <v>0</v>
      </c>
      <c r="F82" s="165">
        <v>9174.3461199999983</v>
      </c>
      <c r="G82" s="165">
        <v>0</v>
      </c>
      <c r="H82" s="165">
        <v>0</v>
      </c>
      <c r="I82" s="165">
        <v>0</v>
      </c>
      <c r="J82" s="165">
        <v>1014.88729</v>
      </c>
      <c r="K82" s="165">
        <v>7.3900000000000007E-2</v>
      </c>
      <c r="L82" s="165">
        <v>1014.96119</v>
      </c>
      <c r="M82" s="165">
        <v>776.80719999999997</v>
      </c>
      <c r="N82" s="165">
        <v>1.5480000000000001E-2</v>
      </c>
      <c r="O82" s="165">
        <v>776.8226800000001</v>
      </c>
      <c r="P82" s="165">
        <v>1E-3</v>
      </c>
      <c r="Q82" s="165">
        <v>8.9380000000000015E-2</v>
      </c>
      <c r="R82" s="166">
        <v>1791.7838700000002</v>
      </c>
    </row>
    <row r="83" spans="1:18" ht="13.5">
      <c r="A83" s="167"/>
      <c r="B83" s="163" t="s">
        <v>244</v>
      </c>
      <c r="C83" s="163" t="s">
        <v>245</v>
      </c>
      <c r="D83" s="164">
        <v>92.140179999999987</v>
      </c>
      <c r="E83" s="165">
        <v>0</v>
      </c>
      <c r="F83" s="165">
        <v>92.140179999999987</v>
      </c>
      <c r="G83" s="165">
        <v>0</v>
      </c>
      <c r="H83" s="165">
        <v>0</v>
      </c>
      <c r="I83" s="165">
        <v>0</v>
      </c>
      <c r="J83" s="165">
        <v>0</v>
      </c>
      <c r="K83" s="165">
        <v>0</v>
      </c>
      <c r="L83" s="165">
        <v>0</v>
      </c>
      <c r="M83" s="165">
        <v>0</v>
      </c>
      <c r="N83" s="165">
        <v>0</v>
      </c>
      <c r="O83" s="165">
        <v>0</v>
      </c>
      <c r="P83" s="165">
        <v>1E-3</v>
      </c>
      <c r="Q83" s="165">
        <v>0</v>
      </c>
      <c r="R83" s="166">
        <v>0</v>
      </c>
    </row>
    <row r="84" spans="1:18" ht="13.5">
      <c r="A84" s="167"/>
      <c r="B84" s="163" t="s">
        <v>333</v>
      </c>
      <c r="C84" s="163" t="s">
        <v>333</v>
      </c>
      <c r="D84" s="164">
        <v>4108.9505799999997</v>
      </c>
      <c r="E84" s="165">
        <v>0</v>
      </c>
      <c r="F84" s="165">
        <v>4108.9505799999997</v>
      </c>
      <c r="G84" s="165">
        <v>0</v>
      </c>
      <c r="H84" s="165">
        <v>0</v>
      </c>
      <c r="I84" s="165">
        <v>0</v>
      </c>
      <c r="J84" s="165">
        <v>305.22003000000001</v>
      </c>
      <c r="K84" s="165">
        <v>0</v>
      </c>
      <c r="L84" s="165">
        <v>305.22003000000001</v>
      </c>
      <c r="M84" s="165">
        <v>255.41725</v>
      </c>
      <c r="N84" s="165">
        <v>0</v>
      </c>
      <c r="O84" s="165">
        <v>255.41725</v>
      </c>
      <c r="P84" s="165">
        <v>1E-3</v>
      </c>
      <c r="Q84" s="165">
        <v>0</v>
      </c>
      <c r="R84" s="166">
        <v>560.63728000000003</v>
      </c>
    </row>
    <row r="85" spans="1:18" ht="13.5">
      <c r="A85" s="167"/>
      <c r="B85" s="167"/>
      <c r="C85" s="168" t="s">
        <v>334</v>
      </c>
      <c r="D85" s="169">
        <v>3273.4894800000002</v>
      </c>
      <c r="E85" s="121">
        <v>0</v>
      </c>
      <c r="F85" s="121">
        <v>3273.4894800000002</v>
      </c>
      <c r="G85" s="121">
        <v>0</v>
      </c>
      <c r="H85" s="121">
        <v>0</v>
      </c>
      <c r="I85" s="121">
        <v>0</v>
      </c>
      <c r="J85" s="121">
        <v>166.6122</v>
      </c>
      <c r="K85" s="121">
        <v>0</v>
      </c>
      <c r="L85" s="121">
        <v>166.6122</v>
      </c>
      <c r="M85" s="121">
        <v>1.3722699999999999</v>
      </c>
      <c r="N85" s="121">
        <v>0</v>
      </c>
      <c r="O85" s="121">
        <v>1.3722699999999999</v>
      </c>
      <c r="P85" s="121">
        <v>1E-3</v>
      </c>
      <c r="Q85" s="121">
        <v>0</v>
      </c>
      <c r="R85" s="170">
        <v>167.98446999999999</v>
      </c>
    </row>
    <row r="86" spans="1:18" ht="13.5">
      <c r="A86" s="167"/>
      <c r="B86" s="163" t="s">
        <v>335</v>
      </c>
      <c r="C86" s="163" t="s">
        <v>335</v>
      </c>
      <c r="D86" s="164">
        <v>4408.2938600000007</v>
      </c>
      <c r="E86" s="165">
        <v>0</v>
      </c>
      <c r="F86" s="165">
        <v>4408.2938600000007</v>
      </c>
      <c r="G86" s="165">
        <v>0</v>
      </c>
      <c r="H86" s="165">
        <v>0</v>
      </c>
      <c r="I86" s="165">
        <v>0</v>
      </c>
      <c r="J86" s="165">
        <v>624.58025999999995</v>
      </c>
      <c r="K86" s="165">
        <v>0</v>
      </c>
      <c r="L86" s="165">
        <v>624.58025999999995</v>
      </c>
      <c r="M86" s="165">
        <v>127.11533</v>
      </c>
      <c r="N86" s="165">
        <v>2.9999999999999997E-4</v>
      </c>
      <c r="O86" s="165">
        <v>127.11563000000001</v>
      </c>
      <c r="P86" s="165">
        <v>1E-3</v>
      </c>
      <c r="Q86" s="165">
        <v>2.9999999999999997E-4</v>
      </c>
      <c r="R86" s="166">
        <v>751.69588999999996</v>
      </c>
    </row>
    <row r="87" spans="1:18" ht="13.5">
      <c r="A87" s="167"/>
      <c r="B87" s="167"/>
      <c r="C87" s="168" t="s">
        <v>336</v>
      </c>
      <c r="D87" s="169">
        <v>2419.2176400000003</v>
      </c>
      <c r="E87" s="121">
        <v>0</v>
      </c>
      <c r="F87" s="121">
        <v>2419.2176400000003</v>
      </c>
      <c r="G87" s="121">
        <v>0</v>
      </c>
      <c r="H87" s="121">
        <v>0</v>
      </c>
      <c r="I87" s="121">
        <v>0</v>
      </c>
      <c r="J87" s="121">
        <v>131.05495999999999</v>
      </c>
      <c r="K87" s="121">
        <v>0</v>
      </c>
      <c r="L87" s="121">
        <v>131.05495999999999</v>
      </c>
      <c r="M87" s="121">
        <v>112.60655</v>
      </c>
      <c r="N87" s="121">
        <v>0</v>
      </c>
      <c r="O87" s="121">
        <v>112.60655</v>
      </c>
      <c r="P87" s="121">
        <v>1E-3</v>
      </c>
      <c r="Q87" s="121">
        <v>0</v>
      </c>
      <c r="R87" s="170">
        <v>243.66151000000002</v>
      </c>
    </row>
    <row r="88" spans="1:18" ht="13.5">
      <c r="A88" s="163" t="s">
        <v>840</v>
      </c>
      <c r="B88" s="818"/>
      <c r="C88" s="818"/>
      <c r="D88" s="164">
        <v>373154.89293999999</v>
      </c>
      <c r="E88" s="165">
        <v>0.72741</v>
      </c>
      <c r="F88" s="165">
        <v>373155.62034999998</v>
      </c>
      <c r="G88" s="165">
        <v>0.42887999999999998</v>
      </c>
      <c r="H88" s="165">
        <v>0</v>
      </c>
      <c r="I88" s="165">
        <v>0.42887999999999998</v>
      </c>
      <c r="J88" s="165">
        <v>67492.293369999999</v>
      </c>
      <c r="K88" s="165">
        <v>5373.1735100000014</v>
      </c>
      <c r="L88" s="165">
        <v>72865.466880000022</v>
      </c>
      <c r="M88" s="165">
        <v>133116.80369</v>
      </c>
      <c r="N88" s="165">
        <v>4977.0675699999993</v>
      </c>
      <c r="O88" s="165">
        <v>138093.87126000001</v>
      </c>
      <c r="P88" s="165">
        <v>3.4000000000000002E-2</v>
      </c>
      <c r="Q88" s="165">
        <v>10350.241080000002</v>
      </c>
      <c r="R88" s="166">
        <v>210959.76701999997</v>
      </c>
    </row>
    <row r="89" spans="1:18" ht="13.5">
      <c r="A89" s="163" t="s">
        <v>10</v>
      </c>
      <c r="B89" s="163" t="s">
        <v>316</v>
      </c>
      <c r="C89" s="163" t="s">
        <v>317</v>
      </c>
      <c r="D89" s="164">
        <v>937.41034000000002</v>
      </c>
      <c r="E89" s="165">
        <v>0</v>
      </c>
      <c r="F89" s="165">
        <v>937.41034000000002</v>
      </c>
      <c r="G89" s="165">
        <v>0</v>
      </c>
      <c r="H89" s="165">
        <v>0</v>
      </c>
      <c r="I89" s="165">
        <v>0</v>
      </c>
      <c r="J89" s="165">
        <v>0</v>
      </c>
      <c r="K89" s="165">
        <v>0</v>
      </c>
      <c r="L89" s="165">
        <v>0</v>
      </c>
      <c r="M89" s="165">
        <v>0</v>
      </c>
      <c r="N89" s="165">
        <v>0</v>
      </c>
      <c r="O89" s="165">
        <v>0</v>
      </c>
      <c r="P89" s="165">
        <v>1E-3</v>
      </c>
      <c r="Q89" s="165">
        <v>0</v>
      </c>
      <c r="R89" s="166">
        <v>0</v>
      </c>
    </row>
    <row r="90" spans="1:18" ht="13.5">
      <c r="A90" s="167"/>
      <c r="B90" s="163" t="s">
        <v>10</v>
      </c>
      <c r="C90" s="163" t="s">
        <v>10</v>
      </c>
      <c r="D90" s="164">
        <v>42743.103100000008</v>
      </c>
      <c r="E90" s="165">
        <v>0</v>
      </c>
      <c r="F90" s="165">
        <v>42743.103100000008</v>
      </c>
      <c r="G90" s="165">
        <v>3.8000000000000002E-4</v>
      </c>
      <c r="H90" s="165">
        <v>0</v>
      </c>
      <c r="I90" s="165">
        <v>3.8000000000000002E-4</v>
      </c>
      <c r="J90" s="165">
        <v>1010.29702</v>
      </c>
      <c r="K90" s="165">
        <v>4.2090299999999994</v>
      </c>
      <c r="L90" s="165">
        <v>1014.5060500000001</v>
      </c>
      <c r="M90" s="165">
        <v>7920.7682499999992</v>
      </c>
      <c r="N90" s="165">
        <v>0</v>
      </c>
      <c r="O90" s="165">
        <v>7920.7682499999992</v>
      </c>
      <c r="P90" s="165">
        <v>5.0000000000000001E-3</v>
      </c>
      <c r="Q90" s="165">
        <v>4.2090299999999994</v>
      </c>
      <c r="R90" s="166">
        <v>8935.2746800000004</v>
      </c>
    </row>
    <row r="91" spans="1:18" ht="13.5">
      <c r="A91" s="167"/>
      <c r="B91" s="163" t="s">
        <v>246</v>
      </c>
      <c r="C91" s="163" t="s">
        <v>247</v>
      </c>
      <c r="D91" s="164">
        <v>34560.956039999997</v>
      </c>
      <c r="E91" s="165">
        <v>0</v>
      </c>
      <c r="F91" s="165">
        <v>34560.956039999997</v>
      </c>
      <c r="G91" s="165">
        <v>0</v>
      </c>
      <c r="H91" s="165">
        <v>0</v>
      </c>
      <c r="I91" s="165">
        <v>0</v>
      </c>
      <c r="J91" s="165">
        <v>2238.9829</v>
      </c>
      <c r="K91" s="165">
        <v>81.532240000000002</v>
      </c>
      <c r="L91" s="165">
        <v>2320.51514</v>
      </c>
      <c r="M91" s="165">
        <v>4869.0917399999998</v>
      </c>
      <c r="N91" s="165">
        <v>26.47035</v>
      </c>
      <c r="O91" s="165">
        <v>4895.5620899999994</v>
      </c>
      <c r="P91" s="165">
        <v>1E-3</v>
      </c>
      <c r="Q91" s="165">
        <v>108.00259</v>
      </c>
      <c r="R91" s="166">
        <v>7216.0772300000008</v>
      </c>
    </row>
    <row r="92" spans="1:18" ht="13.5">
      <c r="A92" s="163" t="s">
        <v>841</v>
      </c>
      <c r="B92" s="818"/>
      <c r="C92" s="818"/>
      <c r="D92" s="164">
        <v>78241.469480000014</v>
      </c>
      <c r="E92" s="165">
        <v>0</v>
      </c>
      <c r="F92" s="165">
        <v>78241.469480000014</v>
      </c>
      <c r="G92" s="165">
        <v>3.8000000000000002E-4</v>
      </c>
      <c r="H92" s="165">
        <v>0</v>
      </c>
      <c r="I92" s="165">
        <v>3.8000000000000002E-4</v>
      </c>
      <c r="J92" s="165">
        <v>3249.2799199999999</v>
      </c>
      <c r="K92" s="165">
        <v>85.74127</v>
      </c>
      <c r="L92" s="165">
        <v>3335.0211900000004</v>
      </c>
      <c r="M92" s="165">
        <v>12789.859989999999</v>
      </c>
      <c r="N92" s="165">
        <v>26.47035</v>
      </c>
      <c r="O92" s="165">
        <v>12816.33034</v>
      </c>
      <c r="P92" s="165">
        <v>7.0000000000000001E-3</v>
      </c>
      <c r="Q92" s="165">
        <v>112.21162</v>
      </c>
      <c r="R92" s="166">
        <v>16151.351909999999</v>
      </c>
    </row>
    <row r="93" spans="1:18" ht="13.5">
      <c r="A93" s="163" t="s">
        <v>114</v>
      </c>
      <c r="B93" s="163" t="s">
        <v>114</v>
      </c>
      <c r="C93" s="163" t="s">
        <v>114</v>
      </c>
      <c r="D93" s="164">
        <v>161722.99059</v>
      </c>
      <c r="E93" s="165">
        <v>0</v>
      </c>
      <c r="F93" s="165">
        <v>161722.99059</v>
      </c>
      <c r="G93" s="165">
        <v>1.8079999999999999E-2</v>
      </c>
      <c r="H93" s="165">
        <v>0</v>
      </c>
      <c r="I93" s="165">
        <v>1.8079999999999999E-2</v>
      </c>
      <c r="J93" s="165">
        <v>8825.3640400000004</v>
      </c>
      <c r="K93" s="165">
        <v>221.31826999999998</v>
      </c>
      <c r="L93" s="165">
        <v>9046.6823099999983</v>
      </c>
      <c r="M93" s="165">
        <v>14671.264499999999</v>
      </c>
      <c r="N93" s="165">
        <v>249.37765000000002</v>
      </c>
      <c r="O93" s="165">
        <v>14920.64215</v>
      </c>
      <c r="P93" s="165">
        <v>1.0999999999999999E-2</v>
      </c>
      <c r="Q93" s="165">
        <v>470.69592000000006</v>
      </c>
      <c r="R93" s="166">
        <v>23967.342539999994</v>
      </c>
    </row>
    <row r="94" spans="1:18" ht="13.5">
      <c r="A94" s="167"/>
      <c r="B94" s="163" t="s">
        <v>115</v>
      </c>
      <c r="C94" s="163" t="s">
        <v>116</v>
      </c>
      <c r="D94" s="164">
        <v>99965.73073000001</v>
      </c>
      <c r="E94" s="165">
        <v>0</v>
      </c>
      <c r="F94" s="165">
        <v>99965.73073000001</v>
      </c>
      <c r="G94" s="165">
        <v>0.36770999999999998</v>
      </c>
      <c r="H94" s="165">
        <v>0</v>
      </c>
      <c r="I94" s="165">
        <v>0.36770999999999998</v>
      </c>
      <c r="J94" s="165">
        <v>3942.1969000000004</v>
      </c>
      <c r="K94" s="165">
        <v>21.145690000000002</v>
      </c>
      <c r="L94" s="165">
        <v>3963.3425899999997</v>
      </c>
      <c r="M94" s="165">
        <v>2194.2637500000001</v>
      </c>
      <c r="N94" s="165">
        <v>0.49435000000000001</v>
      </c>
      <c r="O94" s="165">
        <v>2194.7581</v>
      </c>
      <c r="P94" s="165">
        <v>6.0000000000000001E-3</v>
      </c>
      <c r="Q94" s="165">
        <v>21.640040000000003</v>
      </c>
      <c r="R94" s="166">
        <v>6158.4684000000007</v>
      </c>
    </row>
    <row r="95" spans="1:18" ht="13.5">
      <c r="A95" s="167"/>
      <c r="B95" s="163" t="s">
        <v>248</v>
      </c>
      <c r="C95" s="163" t="s">
        <v>249</v>
      </c>
      <c r="D95" s="164">
        <v>16836.13</v>
      </c>
      <c r="E95" s="165">
        <v>0</v>
      </c>
      <c r="F95" s="165">
        <v>16836.13</v>
      </c>
      <c r="G95" s="165">
        <v>0</v>
      </c>
      <c r="H95" s="165">
        <v>0</v>
      </c>
      <c r="I95" s="165">
        <v>0</v>
      </c>
      <c r="J95" s="165">
        <v>382.23002000000002</v>
      </c>
      <c r="K95" s="165">
        <v>3.619E-2</v>
      </c>
      <c r="L95" s="165">
        <v>382.26621</v>
      </c>
      <c r="M95" s="165">
        <v>788.12279000000001</v>
      </c>
      <c r="N95" s="165">
        <v>0</v>
      </c>
      <c r="O95" s="165">
        <v>788.12279000000001</v>
      </c>
      <c r="P95" s="165">
        <v>1E-3</v>
      </c>
      <c r="Q95" s="165">
        <v>3.619E-2</v>
      </c>
      <c r="R95" s="166">
        <v>1170.3889999999999</v>
      </c>
    </row>
    <row r="96" spans="1:18" ht="13.5">
      <c r="A96" s="163" t="s">
        <v>842</v>
      </c>
      <c r="B96" s="818"/>
      <c r="C96" s="818"/>
      <c r="D96" s="164">
        <v>278524.85132000002</v>
      </c>
      <c r="E96" s="165">
        <v>0</v>
      </c>
      <c r="F96" s="165">
        <v>278524.85132000002</v>
      </c>
      <c r="G96" s="165">
        <v>0.38578999999999997</v>
      </c>
      <c r="H96" s="165">
        <v>0</v>
      </c>
      <c r="I96" s="165">
        <v>0.38578999999999997</v>
      </c>
      <c r="J96" s="165">
        <v>13149.79096</v>
      </c>
      <c r="K96" s="165">
        <v>242.50014999999999</v>
      </c>
      <c r="L96" s="165">
        <v>13392.29111</v>
      </c>
      <c r="M96" s="165">
        <v>17653.651040000001</v>
      </c>
      <c r="N96" s="165">
        <v>249.87200000000004</v>
      </c>
      <c r="O96" s="165">
        <v>17903.52304</v>
      </c>
      <c r="P96" s="165">
        <v>1.7999999999999999E-2</v>
      </c>
      <c r="Q96" s="165">
        <v>492.37215000000003</v>
      </c>
      <c r="R96" s="166">
        <v>31296.199939999999</v>
      </c>
    </row>
    <row r="97" spans="1:18" ht="13.5">
      <c r="A97" s="163" t="s">
        <v>12</v>
      </c>
      <c r="B97" s="163" t="s">
        <v>117</v>
      </c>
      <c r="C97" s="163" t="s">
        <v>118</v>
      </c>
      <c r="D97" s="164">
        <v>103408.14735</v>
      </c>
      <c r="E97" s="165">
        <v>0</v>
      </c>
      <c r="F97" s="165">
        <v>103408.14735</v>
      </c>
      <c r="G97" s="165">
        <v>5.1817000000000002</v>
      </c>
      <c r="H97" s="165">
        <v>0</v>
      </c>
      <c r="I97" s="165">
        <v>5.1817000000000002</v>
      </c>
      <c r="J97" s="165">
        <v>5439.308219999999</v>
      </c>
      <c r="K97" s="165">
        <v>38.24953</v>
      </c>
      <c r="L97" s="165">
        <v>5477.5577499999999</v>
      </c>
      <c r="M97" s="165">
        <v>5217.5194599999995</v>
      </c>
      <c r="N97" s="165">
        <v>9.5466299999999986</v>
      </c>
      <c r="O97" s="165">
        <v>5227.0660900000003</v>
      </c>
      <c r="P97" s="165">
        <v>7.0000000000000001E-3</v>
      </c>
      <c r="Q97" s="165">
        <v>47.796159999999993</v>
      </c>
      <c r="R97" s="166">
        <v>10709.805540000001</v>
      </c>
    </row>
    <row r="98" spans="1:18" ht="13.5">
      <c r="A98" s="167"/>
      <c r="B98" s="167"/>
      <c r="C98" s="168" t="s">
        <v>202</v>
      </c>
      <c r="D98" s="169">
        <v>7180.3210799999997</v>
      </c>
      <c r="E98" s="121">
        <v>0</v>
      </c>
      <c r="F98" s="121">
        <v>7180.3210799999997</v>
      </c>
      <c r="G98" s="121">
        <v>0</v>
      </c>
      <c r="H98" s="121">
        <v>0</v>
      </c>
      <c r="I98" s="121">
        <v>0</v>
      </c>
      <c r="J98" s="121">
        <v>414.34559000000002</v>
      </c>
      <c r="K98" s="121">
        <v>0</v>
      </c>
      <c r="L98" s="121">
        <v>414.34559000000002</v>
      </c>
      <c r="M98" s="121">
        <v>65</v>
      </c>
      <c r="N98" s="121">
        <v>0</v>
      </c>
      <c r="O98" s="121">
        <v>65</v>
      </c>
      <c r="P98" s="121">
        <v>1E-3</v>
      </c>
      <c r="Q98" s="121">
        <v>0</v>
      </c>
      <c r="R98" s="170">
        <v>479.34559000000002</v>
      </c>
    </row>
    <row r="99" spans="1:18" ht="13.5">
      <c r="A99" s="167"/>
      <c r="B99" s="163" t="s">
        <v>12</v>
      </c>
      <c r="C99" s="163" t="s">
        <v>12</v>
      </c>
      <c r="D99" s="164">
        <v>178367.76673000003</v>
      </c>
      <c r="E99" s="165">
        <v>0</v>
      </c>
      <c r="F99" s="165">
        <v>178367.76673000003</v>
      </c>
      <c r="G99" s="165">
        <v>24.594810000000003</v>
      </c>
      <c r="H99" s="165">
        <v>0</v>
      </c>
      <c r="I99" s="165">
        <v>24.594810000000003</v>
      </c>
      <c r="J99" s="165">
        <v>10303.3377</v>
      </c>
      <c r="K99" s="165">
        <v>145.78878</v>
      </c>
      <c r="L99" s="165">
        <v>10449.126480000001</v>
      </c>
      <c r="M99" s="165">
        <v>17560.678969999997</v>
      </c>
      <c r="N99" s="165">
        <v>282.70044000000001</v>
      </c>
      <c r="O99" s="165">
        <v>17843.379410000001</v>
      </c>
      <c r="P99" s="165">
        <v>8.9999999999999993E-3</v>
      </c>
      <c r="Q99" s="165">
        <v>428.48921999999999</v>
      </c>
      <c r="R99" s="166">
        <v>28317.100699999999</v>
      </c>
    </row>
    <row r="100" spans="1:18" ht="13.5">
      <c r="A100" s="167"/>
      <c r="B100" s="163" t="s">
        <v>119</v>
      </c>
      <c r="C100" s="163" t="s">
        <v>119</v>
      </c>
      <c r="D100" s="164">
        <v>26774.046170000001</v>
      </c>
      <c r="E100" s="165">
        <v>0</v>
      </c>
      <c r="F100" s="165">
        <v>26774.046170000001</v>
      </c>
      <c r="G100" s="165">
        <v>1.7999999999999998E-4</v>
      </c>
      <c r="H100" s="165">
        <v>0</v>
      </c>
      <c r="I100" s="165">
        <v>1.7999999999999998E-4</v>
      </c>
      <c r="J100" s="165">
        <v>1718.21542</v>
      </c>
      <c r="K100" s="165">
        <v>210.13492000000002</v>
      </c>
      <c r="L100" s="165">
        <v>1928.35034</v>
      </c>
      <c r="M100" s="165">
        <v>1259.2603700000002</v>
      </c>
      <c r="N100" s="165">
        <v>19.368970000000001</v>
      </c>
      <c r="O100" s="165">
        <v>1278.6293400000002</v>
      </c>
      <c r="P100" s="165">
        <v>5.0000000000000001E-3</v>
      </c>
      <c r="Q100" s="165">
        <v>229.50389000000001</v>
      </c>
      <c r="R100" s="166">
        <v>3206.9798600000004</v>
      </c>
    </row>
    <row r="101" spans="1:18" ht="13.5">
      <c r="A101" s="167"/>
      <c r="B101" s="163" t="s">
        <v>120</v>
      </c>
      <c r="C101" s="163" t="s">
        <v>120</v>
      </c>
      <c r="D101" s="164">
        <v>69554.522270000001</v>
      </c>
      <c r="E101" s="165">
        <v>0</v>
      </c>
      <c r="F101" s="165">
        <v>69554.522270000001</v>
      </c>
      <c r="G101" s="165">
        <v>6.6540000000000002E-2</v>
      </c>
      <c r="H101" s="165">
        <v>0</v>
      </c>
      <c r="I101" s="165">
        <v>6.6540000000000002E-2</v>
      </c>
      <c r="J101" s="165">
        <v>4105.4071699999995</v>
      </c>
      <c r="K101" s="165">
        <v>33.066040000000001</v>
      </c>
      <c r="L101" s="165">
        <v>4138.4732100000001</v>
      </c>
      <c r="M101" s="165">
        <v>4238.0450300000002</v>
      </c>
      <c r="N101" s="165">
        <v>12.307700000000001</v>
      </c>
      <c r="O101" s="165">
        <v>4250.3527300000005</v>
      </c>
      <c r="P101" s="165">
        <v>4.0000000000000001E-3</v>
      </c>
      <c r="Q101" s="165">
        <v>45.373739999999998</v>
      </c>
      <c r="R101" s="166">
        <v>8388.8924800000004</v>
      </c>
    </row>
    <row r="102" spans="1:18" ht="13.5">
      <c r="A102" s="163" t="s">
        <v>843</v>
      </c>
      <c r="B102" s="818"/>
      <c r="C102" s="818"/>
      <c r="D102" s="164">
        <v>385284.80360000004</v>
      </c>
      <c r="E102" s="165">
        <v>0</v>
      </c>
      <c r="F102" s="165">
        <v>385284.80360000004</v>
      </c>
      <c r="G102" s="165">
        <v>29.843230000000002</v>
      </c>
      <c r="H102" s="165">
        <v>0</v>
      </c>
      <c r="I102" s="165">
        <v>29.843230000000002</v>
      </c>
      <c r="J102" s="165">
        <v>21980.614100000003</v>
      </c>
      <c r="K102" s="165">
        <v>427.23926999999998</v>
      </c>
      <c r="L102" s="165">
        <v>22407.853370000001</v>
      </c>
      <c r="M102" s="165">
        <v>28340.503830000001</v>
      </c>
      <c r="N102" s="165">
        <v>323.92374000000007</v>
      </c>
      <c r="O102" s="165">
        <v>28664.42757</v>
      </c>
      <c r="P102" s="165">
        <v>2.5999999999999999E-2</v>
      </c>
      <c r="Q102" s="165">
        <v>751.16300999999999</v>
      </c>
      <c r="R102" s="166">
        <v>51102.124170000003</v>
      </c>
    </row>
    <row r="103" spans="1:18" ht="13.5">
      <c r="A103" s="163" t="s">
        <v>121</v>
      </c>
      <c r="B103" s="163" t="s">
        <v>122</v>
      </c>
      <c r="C103" s="163" t="s">
        <v>122</v>
      </c>
      <c r="D103" s="164">
        <v>63504.289969999998</v>
      </c>
      <c r="E103" s="165">
        <v>0</v>
      </c>
      <c r="F103" s="165">
        <v>63504.289969999998</v>
      </c>
      <c r="G103" s="165">
        <v>1.41E-3</v>
      </c>
      <c r="H103" s="165">
        <v>0</v>
      </c>
      <c r="I103" s="165">
        <v>1.41E-3</v>
      </c>
      <c r="J103" s="165">
        <v>3431.8830800000001</v>
      </c>
      <c r="K103" s="165">
        <v>14.808260000000001</v>
      </c>
      <c r="L103" s="165">
        <v>3446.6913400000003</v>
      </c>
      <c r="M103" s="165">
        <v>5108.6426600000004</v>
      </c>
      <c r="N103" s="165">
        <v>14.937529999999999</v>
      </c>
      <c r="O103" s="165">
        <v>5123.5801900000006</v>
      </c>
      <c r="P103" s="165">
        <v>7.0000000000000001E-3</v>
      </c>
      <c r="Q103" s="165">
        <v>29.74579</v>
      </c>
      <c r="R103" s="166">
        <v>8570.2729399999989</v>
      </c>
    </row>
    <row r="104" spans="1:18" ht="13.5">
      <c r="A104" s="167"/>
      <c r="B104" s="167"/>
      <c r="C104" s="168" t="s">
        <v>250</v>
      </c>
      <c r="D104" s="169">
        <v>36704.735950000002</v>
      </c>
      <c r="E104" s="121">
        <v>0</v>
      </c>
      <c r="F104" s="121">
        <v>36704.735950000002</v>
      </c>
      <c r="G104" s="121">
        <v>0</v>
      </c>
      <c r="H104" s="121">
        <v>0</v>
      </c>
      <c r="I104" s="121">
        <v>0</v>
      </c>
      <c r="J104" s="121">
        <v>3820.95955</v>
      </c>
      <c r="K104" s="121">
        <v>38.810559999999995</v>
      </c>
      <c r="L104" s="121">
        <v>3859.7701099999999</v>
      </c>
      <c r="M104" s="121">
        <v>2884.4542900000001</v>
      </c>
      <c r="N104" s="121">
        <v>0</v>
      </c>
      <c r="O104" s="121">
        <v>2884.4542900000001</v>
      </c>
      <c r="P104" s="121">
        <v>4.0000000000000001E-3</v>
      </c>
      <c r="Q104" s="121">
        <v>38.810559999999995</v>
      </c>
      <c r="R104" s="170">
        <v>6744.2244000000001</v>
      </c>
    </row>
    <row r="105" spans="1:18" ht="13.5">
      <c r="A105" s="167"/>
      <c r="B105" s="167"/>
      <c r="C105" s="168" t="s">
        <v>251</v>
      </c>
      <c r="D105" s="169">
        <v>12902.532070000001</v>
      </c>
      <c r="E105" s="121">
        <v>0</v>
      </c>
      <c r="F105" s="121">
        <v>12902.532070000001</v>
      </c>
      <c r="G105" s="121">
        <v>0</v>
      </c>
      <c r="H105" s="121">
        <v>0</v>
      </c>
      <c r="I105" s="121">
        <v>0</v>
      </c>
      <c r="J105" s="121">
        <v>403.56781999999998</v>
      </c>
      <c r="K105" s="121">
        <v>0.29155999999999999</v>
      </c>
      <c r="L105" s="121">
        <v>403.85937999999999</v>
      </c>
      <c r="M105" s="121">
        <v>263.00546999999995</v>
      </c>
      <c r="N105" s="121">
        <v>0</v>
      </c>
      <c r="O105" s="121">
        <v>263.00546999999995</v>
      </c>
      <c r="P105" s="121">
        <v>1E-3</v>
      </c>
      <c r="Q105" s="121">
        <v>0.29155999999999999</v>
      </c>
      <c r="R105" s="170">
        <v>666.86484999999993</v>
      </c>
    </row>
    <row r="106" spans="1:18" ht="13.5">
      <c r="A106" s="167"/>
      <c r="B106" s="163" t="s">
        <v>252</v>
      </c>
      <c r="C106" s="163" t="s">
        <v>252</v>
      </c>
      <c r="D106" s="164">
        <v>14899.314619999999</v>
      </c>
      <c r="E106" s="165">
        <v>0</v>
      </c>
      <c r="F106" s="165">
        <v>14899.314619999999</v>
      </c>
      <c r="G106" s="165">
        <v>0</v>
      </c>
      <c r="H106" s="165">
        <v>0</v>
      </c>
      <c r="I106" s="165">
        <v>0</v>
      </c>
      <c r="J106" s="165">
        <v>1393.8960099999999</v>
      </c>
      <c r="K106" s="165">
        <v>7.8013199999999996</v>
      </c>
      <c r="L106" s="165">
        <v>1401.69733</v>
      </c>
      <c r="M106" s="165">
        <v>2421.9724500000002</v>
      </c>
      <c r="N106" s="165">
        <v>0</v>
      </c>
      <c r="O106" s="165">
        <v>2421.9724500000002</v>
      </c>
      <c r="P106" s="165">
        <v>1E-3</v>
      </c>
      <c r="Q106" s="165">
        <v>7.8013199999999996</v>
      </c>
      <c r="R106" s="166">
        <v>3823.6697799999997</v>
      </c>
    </row>
    <row r="107" spans="1:18" ht="13.5">
      <c r="A107" s="167"/>
      <c r="B107" s="163" t="s">
        <v>253</v>
      </c>
      <c r="C107" s="163" t="s">
        <v>253</v>
      </c>
      <c r="D107" s="164">
        <v>10912.534609999999</v>
      </c>
      <c r="E107" s="165">
        <v>9.7011599999999998</v>
      </c>
      <c r="F107" s="165">
        <v>10922.235769999999</v>
      </c>
      <c r="G107" s="165">
        <v>0</v>
      </c>
      <c r="H107" s="165">
        <v>0</v>
      </c>
      <c r="I107" s="165">
        <v>0</v>
      </c>
      <c r="J107" s="165">
        <v>502.48415999999997</v>
      </c>
      <c r="K107" s="165">
        <v>0.63885999999999998</v>
      </c>
      <c r="L107" s="165">
        <v>503.12302</v>
      </c>
      <c r="M107" s="165">
        <v>1315.2218300000002</v>
      </c>
      <c r="N107" s="165">
        <v>6.7807299999999993</v>
      </c>
      <c r="O107" s="165">
        <v>1322.0025600000001</v>
      </c>
      <c r="P107" s="165">
        <v>1E-3</v>
      </c>
      <c r="Q107" s="165">
        <v>7.4195899999999995</v>
      </c>
      <c r="R107" s="166">
        <v>1825.1255800000001</v>
      </c>
    </row>
    <row r="108" spans="1:18" ht="13.5">
      <c r="A108" s="167"/>
      <c r="B108" s="163" t="s">
        <v>123</v>
      </c>
      <c r="C108" s="163" t="s">
        <v>254</v>
      </c>
      <c r="D108" s="164">
        <v>27107.630499999999</v>
      </c>
      <c r="E108" s="165">
        <v>0</v>
      </c>
      <c r="F108" s="165">
        <v>27107.630499999999</v>
      </c>
      <c r="G108" s="165">
        <v>0</v>
      </c>
      <c r="H108" s="165">
        <v>0</v>
      </c>
      <c r="I108" s="165">
        <v>0</v>
      </c>
      <c r="J108" s="165">
        <v>2538.9575599999998</v>
      </c>
      <c r="K108" s="165">
        <v>3.0698499999999997</v>
      </c>
      <c r="L108" s="165">
        <v>2542.0274100000001</v>
      </c>
      <c r="M108" s="165">
        <v>3920.3399800000002</v>
      </c>
      <c r="N108" s="165">
        <v>18.876900000000003</v>
      </c>
      <c r="O108" s="165">
        <v>3939.2168799999999</v>
      </c>
      <c r="P108" s="165">
        <v>2E-3</v>
      </c>
      <c r="Q108" s="165">
        <v>21.946750000000002</v>
      </c>
      <c r="R108" s="166">
        <v>6481.2442899999996</v>
      </c>
    </row>
    <row r="109" spans="1:18" ht="13.5">
      <c r="A109" s="167"/>
      <c r="B109" s="167"/>
      <c r="C109" s="168" t="s">
        <v>124</v>
      </c>
      <c r="D109" s="169">
        <v>46930.402269999999</v>
      </c>
      <c r="E109" s="121">
        <v>0</v>
      </c>
      <c r="F109" s="121">
        <v>46930.402269999999</v>
      </c>
      <c r="G109" s="121">
        <v>0.70205999999999991</v>
      </c>
      <c r="H109" s="121">
        <v>0</v>
      </c>
      <c r="I109" s="121">
        <v>0.70205999999999991</v>
      </c>
      <c r="J109" s="121">
        <v>4366.2541499999998</v>
      </c>
      <c r="K109" s="121">
        <v>18.71583</v>
      </c>
      <c r="L109" s="121">
        <v>4384.9699800000008</v>
      </c>
      <c r="M109" s="121">
        <v>13158.86544</v>
      </c>
      <c r="N109" s="121">
        <v>44.548209999999997</v>
      </c>
      <c r="O109" s="121">
        <v>13203.41365</v>
      </c>
      <c r="P109" s="121">
        <v>6.0000000000000001E-3</v>
      </c>
      <c r="Q109" s="121">
        <v>63.264040000000001</v>
      </c>
      <c r="R109" s="170">
        <v>17589.085689999996</v>
      </c>
    </row>
    <row r="110" spans="1:18" ht="13.5">
      <c r="A110" s="167"/>
      <c r="B110" s="167"/>
      <c r="C110" s="168" t="s">
        <v>123</v>
      </c>
      <c r="D110" s="169">
        <v>187080.04379999998</v>
      </c>
      <c r="E110" s="121">
        <v>6.3078700000000003</v>
      </c>
      <c r="F110" s="121">
        <v>187086.35166999997</v>
      </c>
      <c r="G110" s="121">
        <v>3.2509999999999997E-2</v>
      </c>
      <c r="H110" s="121">
        <v>0</v>
      </c>
      <c r="I110" s="121">
        <v>3.2509999999999997E-2</v>
      </c>
      <c r="J110" s="121">
        <v>11916.612860000001</v>
      </c>
      <c r="K110" s="121">
        <v>399.99363</v>
      </c>
      <c r="L110" s="121">
        <v>12316.60649</v>
      </c>
      <c r="M110" s="121">
        <v>51389.684999999998</v>
      </c>
      <c r="N110" s="121">
        <v>463.64166999999998</v>
      </c>
      <c r="O110" s="121">
        <v>51853.326670000002</v>
      </c>
      <c r="P110" s="121">
        <v>1.2E-2</v>
      </c>
      <c r="Q110" s="121">
        <v>863.63530000000003</v>
      </c>
      <c r="R110" s="170">
        <v>64169.965670000005</v>
      </c>
    </row>
    <row r="111" spans="1:18" ht="13.5">
      <c r="A111" s="167"/>
      <c r="B111" s="163" t="s">
        <v>255</v>
      </c>
      <c r="C111" s="163" t="s">
        <v>255</v>
      </c>
      <c r="D111" s="164">
        <v>17186.962420000003</v>
      </c>
      <c r="E111" s="165">
        <v>0</v>
      </c>
      <c r="F111" s="165">
        <v>17186.962420000003</v>
      </c>
      <c r="G111" s="165">
        <v>0</v>
      </c>
      <c r="H111" s="165">
        <v>0</v>
      </c>
      <c r="I111" s="165">
        <v>0</v>
      </c>
      <c r="J111" s="165">
        <v>2647.2182499999999</v>
      </c>
      <c r="K111" s="165">
        <v>13.484870000000001</v>
      </c>
      <c r="L111" s="165">
        <v>2660.7031200000001</v>
      </c>
      <c r="M111" s="165">
        <v>7463.3227699999998</v>
      </c>
      <c r="N111" s="165">
        <v>0</v>
      </c>
      <c r="O111" s="165">
        <v>7463.3227699999998</v>
      </c>
      <c r="P111" s="165">
        <v>1E-3</v>
      </c>
      <c r="Q111" s="165">
        <v>13.484870000000001</v>
      </c>
      <c r="R111" s="166">
        <v>10124.025890000001</v>
      </c>
    </row>
    <row r="112" spans="1:18" ht="13.5">
      <c r="A112" s="167"/>
      <c r="B112" s="163" t="s">
        <v>256</v>
      </c>
      <c r="C112" s="163" t="s">
        <v>257</v>
      </c>
      <c r="D112" s="164">
        <v>29803.531029999998</v>
      </c>
      <c r="E112" s="165">
        <v>0</v>
      </c>
      <c r="F112" s="165">
        <v>29803.531029999998</v>
      </c>
      <c r="G112" s="165">
        <v>0</v>
      </c>
      <c r="H112" s="165">
        <v>0</v>
      </c>
      <c r="I112" s="165">
        <v>0</v>
      </c>
      <c r="J112" s="165">
        <v>2670.4654</v>
      </c>
      <c r="K112" s="165">
        <v>0.43817</v>
      </c>
      <c r="L112" s="165">
        <v>2670.9035699999999</v>
      </c>
      <c r="M112" s="165">
        <v>763.58944999999994</v>
      </c>
      <c r="N112" s="165">
        <v>0</v>
      </c>
      <c r="O112" s="165">
        <v>763.58944999999994</v>
      </c>
      <c r="P112" s="165">
        <v>2E-3</v>
      </c>
      <c r="Q112" s="165">
        <v>0.43817</v>
      </c>
      <c r="R112" s="166">
        <v>3434.4930199999999</v>
      </c>
    </row>
    <row r="113" spans="1:18" ht="13.5">
      <c r="A113" s="167"/>
      <c r="B113" s="167"/>
      <c r="C113" s="168" t="s">
        <v>256</v>
      </c>
      <c r="D113" s="169">
        <v>35118.022589999993</v>
      </c>
      <c r="E113" s="121">
        <v>0</v>
      </c>
      <c r="F113" s="121">
        <v>35118.022589999993</v>
      </c>
      <c r="G113" s="121">
        <v>0</v>
      </c>
      <c r="H113" s="121">
        <v>0</v>
      </c>
      <c r="I113" s="121">
        <v>0</v>
      </c>
      <c r="J113" s="121">
        <v>1957.0496000000001</v>
      </c>
      <c r="K113" s="121">
        <v>17.624590000000001</v>
      </c>
      <c r="L113" s="121">
        <v>1974.67419</v>
      </c>
      <c r="M113" s="121">
        <v>1634.36824</v>
      </c>
      <c r="N113" s="121">
        <v>37.505300000000005</v>
      </c>
      <c r="O113" s="121">
        <v>1671.87354</v>
      </c>
      <c r="P113" s="121">
        <v>3.0000000000000001E-3</v>
      </c>
      <c r="Q113" s="121">
        <v>55.129889999999996</v>
      </c>
      <c r="R113" s="170">
        <v>3646.5477299999998</v>
      </c>
    </row>
    <row r="114" spans="1:18" ht="13.5">
      <c r="A114" s="167"/>
      <c r="B114" s="167"/>
      <c r="C114" s="168" t="s">
        <v>318</v>
      </c>
      <c r="D114" s="169">
        <v>6682.3016799999996</v>
      </c>
      <c r="E114" s="121">
        <v>0</v>
      </c>
      <c r="F114" s="121">
        <v>6682.3016799999996</v>
      </c>
      <c r="G114" s="121">
        <v>0</v>
      </c>
      <c r="H114" s="121">
        <v>0</v>
      </c>
      <c r="I114" s="121">
        <v>0</v>
      </c>
      <c r="J114" s="121">
        <v>68.036140000000003</v>
      </c>
      <c r="K114" s="121">
        <v>0</v>
      </c>
      <c r="L114" s="121">
        <v>68.036140000000003</v>
      </c>
      <c r="M114" s="121">
        <v>213.23504</v>
      </c>
      <c r="N114" s="121">
        <v>0</v>
      </c>
      <c r="O114" s="121">
        <v>213.23504</v>
      </c>
      <c r="P114" s="121">
        <v>1E-3</v>
      </c>
      <c r="Q114" s="121">
        <v>0</v>
      </c>
      <c r="R114" s="170">
        <v>281.27118000000002</v>
      </c>
    </row>
    <row r="115" spans="1:18" ht="13.5">
      <c r="A115" s="167"/>
      <c r="B115" s="163" t="s">
        <v>258</v>
      </c>
      <c r="C115" s="163" t="s">
        <v>258</v>
      </c>
      <c r="D115" s="164">
        <v>31734.833839999999</v>
      </c>
      <c r="E115" s="165">
        <v>0</v>
      </c>
      <c r="F115" s="165">
        <v>31734.833839999999</v>
      </c>
      <c r="G115" s="165">
        <v>0</v>
      </c>
      <c r="H115" s="165">
        <v>0</v>
      </c>
      <c r="I115" s="165">
        <v>0</v>
      </c>
      <c r="J115" s="165">
        <v>4012.3031700000001</v>
      </c>
      <c r="K115" s="165">
        <v>13.45763</v>
      </c>
      <c r="L115" s="165">
        <v>4025.7608</v>
      </c>
      <c r="M115" s="165">
        <v>7479.6426799999999</v>
      </c>
      <c r="N115" s="165">
        <v>6.1861699999999997</v>
      </c>
      <c r="O115" s="165">
        <v>7485.8288499999999</v>
      </c>
      <c r="P115" s="165">
        <v>4.0000000000000001E-3</v>
      </c>
      <c r="Q115" s="165">
        <v>19.643799999999999</v>
      </c>
      <c r="R115" s="166">
        <v>11511.58965</v>
      </c>
    </row>
    <row r="116" spans="1:18" ht="13.5">
      <c r="A116" s="167"/>
      <c r="B116" s="163" t="s">
        <v>259</v>
      </c>
      <c r="C116" s="163" t="s">
        <v>260</v>
      </c>
      <c r="D116" s="164">
        <v>13401.536539999999</v>
      </c>
      <c r="E116" s="165">
        <v>0</v>
      </c>
      <c r="F116" s="165">
        <v>13401.536539999999</v>
      </c>
      <c r="G116" s="165">
        <v>0</v>
      </c>
      <c r="H116" s="165">
        <v>0</v>
      </c>
      <c r="I116" s="165">
        <v>0</v>
      </c>
      <c r="J116" s="165">
        <v>821.58551999999997</v>
      </c>
      <c r="K116" s="165">
        <v>1.4828599999999998</v>
      </c>
      <c r="L116" s="165">
        <v>823.06838000000005</v>
      </c>
      <c r="M116" s="165">
        <v>5163.0233099999996</v>
      </c>
      <c r="N116" s="165">
        <v>117.08177999999999</v>
      </c>
      <c r="O116" s="165">
        <v>5280.10509</v>
      </c>
      <c r="P116" s="165">
        <v>1E-3</v>
      </c>
      <c r="Q116" s="165">
        <v>118.56464</v>
      </c>
      <c r="R116" s="166">
        <v>6103.1734699999997</v>
      </c>
    </row>
    <row r="117" spans="1:18" ht="13.5">
      <c r="A117" s="163" t="s">
        <v>844</v>
      </c>
      <c r="B117" s="818"/>
      <c r="C117" s="818"/>
      <c r="D117" s="164">
        <v>533968.67188999988</v>
      </c>
      <c r="E117" s="165">
        <v>16.009029999999999</v>
      </c>
      <c r="F117" s="165">
        <v>533984.68092000007</v>
      </c>
      <c r="G117" s="165">
        <v>0.73597999999999986</v>
      </c>
      <c r="H117" s="165">
        <v>0</v>
      </c>
      <c r="I117" s="165">
        <v>0.73597999999999986</v>
      </c>
      <c r="J117" s="165">
        <v>40551.273270000012</v>
      </c>
      <c r="K117" s="165">
        <v>530.61798999999996</v>
      </c>
      <c r="L117" s="165">
        <v>41081.891259999997</v>
      </c>
      <c r="M117" s="165">
        <v>103179.36861000002</v>
      </c>
      <c r="N117" s="165">
        <v>709.55829000000017</v>
      </c>
      <c r="O117" s="165">
        <v>103888.92690000001</v>
      </c>
      <c r="P117" s="165">
        <v>4.5999999999999999E-2</v>
      </c>
      <c r="Q117" s="165">
        <v>1240.1762800000001</v>
      </c>
      <c r="R117" s="166">
        <v>144971.55413999999</v>
      </c>
    </row>
    <row r="118" spans="1:18" ht="13.5">
      <c r="A118" s="163" t="s">
        <v>14</v>
      </c>
      <c r="B118" s="163" t="s">
        <v>125</v>
      </c>
      <c r="C118" s="163" t="s">
        <v>261</v>
      </c>
      <c r="D118" s="164">
        <v>14733.421970000001</v>
      </c>
      <c r="E118" s="165">
        <v>0</v>
      </c>
      <c r="F118" s="165">
        <v>14733.421970000001</v>
      </c>
      <c r="G118" s="165">
        <v>0</v>
      </c>
      <c r="H118" s="165">
        <v>0</v>
      </c>
      <c r="I118" s="165">
        <v>0</v>
      </c>
      <c r="J118" s="165">
        <v>522.14878999999996</v>
      </c>
      <c r="K118" s="165">
        <v>6.3915699999999998</v>
      </c>
      <c r="L118" s="165">
        <v>528.54035999999996</v>
      </c>
      <c r="M118" s="165">
        <v>2294.09987</v>
      </c>
      <c r="N118" s="165">
        <v>0</v>
      </c>
      <c r="O118" s="165">
        <v>2294.09987</v>
      </c>
      <c r="P118" s="165">
        <v>2E-3</v>
      </c>
      <c r="Q118" s="165">
        <v>6.3915699999999998</v>
      </c>
      <c r="R118" s="166">
        <v>2822.64023</v>
      </c>
    </row>
    <row r="119" spans="1:18" ht="13.5">
      <c r="A119" s="167"/>
      <c r="B119" s="167"/>
      <c r="C119" s="168" t="s">
        <v>126</v>
      </c>
      <c r="D119" s="169">
        <v>23165.844499999999</v>
      </c>
      <c r="E119" s="121">
        <v>0</v>
      </c>
      <c r="F119" s="121">
        <v>23165.844499999999</v>
      </c>
      <c r="G119" s="121">
        <v>4.7400000000000003E-3</v>
      </c>
      <c r="H119" s="121">
        <v>0</v>
      </c>
      <c r="I119" s="121">
        <v>4.7400000000000003E-3</v>
      </c>
      <c r="J119" s="121">
        <v>2590.2245499999999</v>
      </c>
      <c r="K119" s="121">
        <v>72.004350000000002</v>
      </c>
      <c r="L119" s="121">
        <v>2662.2289000000001</v>
      </c>
      <c r="M119" s="121">
        <v>4752.19236</v>
      </c>
      <c r="N119" s="121">
        <v>173.72886</v>
      </c>
      <c r="O119" s="121">
        <v>4925.9212200000002</v>
      </c>
      <c r="P119" s="121">
        <v>2E-3</v>
      </c>
      <c r="Q119" s="121">
        <v>245.73320999999999</v>
      </c>
      <c r="R119" s="170">
        <v>7588.1548600000006</v>
      </c>
    </row>
    <row r="120" spans="1:18" ht="13.5">
      <c r="A120" s="167"/>
      <c r="B120" s="163" t="s">
        <v>127</v>
      </c>
      <c r="C120" s="163" t="s">
        <v>127</v>
      </c>
      <c r="D120" s="164">
        <v>78934.06654</v>
      </c>
      <c r="E120" s="165">
        <v>0</v>
      </c>
      <c r="F120" s="165">
        <v>78934.06654</v>
      </c>
      <c r="G120" s="165">
        <v>1.0300000000000001E-3</v>
      </c>
      <c r="H120" s="165">
        <v>0</v>
      </c>
      <c r="I120" s="165">
        <v>1.0300000000000001E-3</v>
      </c>
      <c r="J120" s="165">
        <v>6567.3621700000003</v>
      </c>
      <c r="K120" s="165">
        <v>128.30628999999999</v>
      </c>
      <c r="L120" s="165">
        <v>6695.6684599999999</v>
      </c>
      <c r="M120" s="165">
        <v>13456.45111</v>
      </c>
      <c r="N120" s="165">
        <v>48.930789999999995</v>
      </c>
      <c r="O120" s="165">
        <v>13505.3819</v>
      </c>
      <c r="P120" s="165">
        <v>5.0000000000000001E-3</v>
      </c>
      <c r="Q120" s="165">
        <v>177.23707999999999</v>
      </c>
      <c r="R120" s="166">
        <v>20201.051390000001</v>
      </c>
    </row>
    <row r="121" spans="1:18" ht="13.5">
      <c r="A121" s="167"/>
      <c r="B121" s="163" t="s">
        <v>262</v>
      </c>
      <c r="C121" s="163" t="s">
        <v>262</v>
      </c>
      <c r="D121" s="164">
        <v>18459.534800000001</v>
      </c>
      <c r="E121" s="165">
        <v>0</v>
      </c>
      <c r="F121" s="165">
        <v>18459.534800000001</v>
      </c>
      <c r="G121" s="165">
        <v>0</v>
      </c>
      <c r="H121" s="165">
        <v>0</v>
      </c>
      <c r="I121" s="165">
        <v>0</v>
      </c>
      <c r="J121" s="165">
        <v>299.31301000000002</v>
      </c>
      <c r="K121" s="165">
        <v>0</v>
      </c>
      <c r="L121" s="165">
        <v>299.31301000000002</v>
      </c>
      <c r="M121" s="165">
        <v>507.30470000000003</v>
      </c>
      <c r="N121" s="165">
        <v>0</v>
      </c>
      <c r="O121" s="165">
        <v>507.30470000000003</v>
      </c>
      <c r="P121" s="165">
        <v>1E-3</v>
      </c>
      <c r="Q121" s="165">
        <v>0</v>
      </c>
      <c r="R121" s="166">
        <v>806.61770999999999</v>
      </c>
    </row>
    <row r="122" spans="1:18" ht="13.5">
      <c r="A122" s="167"/>
      <c r="B122" s="163" t="s">
        <v>203</v>
      </c>
      <c r="C122" s="163" t="s">
        <v>204</v>
      </c>
      <c r="D122" s="164">
        <v>106045.72993</v>
      </c>
      <c r="E122" s="165">
        <v>0</v>
      </c>
      <c r="F122" s="165">
        <v>106045.72993</v>
      </c>
      <c r="G122" s="165">
        <v>0</v>
      </c>
      <c r="H122" s="165">
        <v>0</v>
      </c>
      <c r="I122" s="165">
        <v>0</v>
      </c>
      <c r="J122" s="165">
        <v>6715.7675099999997</v>
      </c>
      <c r="K122" s="165">
        <v>63.843319999999999</v>
      </c>
      <c r="L122" s="165">
        <v>6779.6108299999996</v>
      </c>
      <c r="M122" s="165">
        <v>21448.998950000005</v>
      </c>
      <c r="N122" s="165">
        <v>55.522829999999999</v>
      </c>
      <c r="O122" s="165">
        <v>21504.521780000003</v>
      </c>
      <c r="P122" s="165">
        <v>6.0000000000000001E-3</v>
      </c>
      <c r="Q122" s="165">
        <v>119.36614999999999</v>
      </c>
      <c r="R122" s="166">
        <v>28284.132610000004</v>
      </c>
    </row>
    <row r="123" spans="1:18" ht="13.5">
      <c r="A123" s="167"/>
      <c r="B123" s="163" t="s">
        <v>128</v>
      </c>
      <c r="C123" s="163" t="s">
        <v>129</v>
      </c>
      <c r="D123" s="164">
        <v>67064.72209000001</v>
      </c>
      <c r="E123" s="165">
        <v>0</v>
      </c>
      <c r="F123" s="165">
        <v>67064.72209000001</v>
      </c>
      <c r="G123" s="165">
        <v>1.14E-3</v>
      </c>
      <c r="H123" s="165">
        <v>0</v>
      </c>
      <c r="I123" s="165">
        <v>1.14E-3</v>
      </c>
      <c r="J123" s="165">
        <v>5433.1918800000012</v>
      </c>
      <c r="K123" s="165">
        <v>87.640079999999998</v>
      </c>
      <c r="L123" s="165">
        <v>5520.8319599999995</v>
      </c>
      <c r="M123" s="165">
        <v>19988.799309999999</v>
      </c>
      <c r="N123" s="165">
        <v>18.181720000000002</v>
      </c>
      <c r="O123" s="165">
        <v>20006.981029999999</v>
      </c>
      <c r="P123" s="165">
        <v>7.0000000000000001E-3</v>
      </c>
      <c r="Q123" s="165">
        <v>105.8218</v>
      </c>
      <c r="R123" s="166">
        <v>25527.814129999999</v>
      </c>
    </row>
    <row r="124" spans="1:18" ht="13.5">
      <c r="A124" s="167"/>
      <c r="B124" s="167"/>
      <c r="C124" s="168" t="s">
        <v>205</v>
      </c>
      <c r="D124" s="169">
        <v>44779.937749999997</v>
      </c>
      <c r="E124" s="121">
        <v>0</v>
      </c>
      <c r="F124" s="121">
        <v>44779.937749999997</v>
      </c>
      <c r="G124" s="121">
        <v>0</v>
      </c>
      <c r="H124" s="121">
        <v>0</v>
      </c>
      <c r="I124" s="121">
        <v>0</v>
      </c>
      <c r="J124" s="121">
        <v>4619.0416699999996</v>
      </c>
      <c r="K124" s="121">
        <v>276.48354000000006</v>
      </c>
      <c r="L124" s="121">
        <v>4895.5252099999998</v>
      </c>
      <c r="M124" s="121">
        <v>16236.073410000001</v>
      </c>
      <c r="N124" s="121">
        <v>18.689520000000002</v>
      </c>
      <c r="O124" s="121">
        <v>16254.762929999999</v>
      </c>
      <c r="P124" s="121">
        <v>2E-3</v>
      </c>
      <c r="Q124" s="121">
        <v>295.17306000000002</v>
      </c>
      <c r="R124" s="170">
        <v>21150.288140000001</v>
      </c>
    </row>
    <row r="125" spans="1:18" ht="13.5">
      <c r="A125" s="167"/>
      <c r="B125" s="167"/>
      <c r="C125" s="168" t="s">
        <v>128</v>
      </c>
      <c r="D125" s="169">
        <v>308853.97600000002</v>
      </c>
      <c r="E125" s="121">
        <v>42.543519999999994</v>
      </c>
      <c r="F125" s="121">
        <v>308896.51952000003</v>
      </c>
      <c r="G125" s="121">
        <v>0.16458999999999999</v>
      </c>
      <c r="H125" s="121">
        <v>0</v>
      </c>
      <c r="I125" s="121">
        <v>0.16458999999999999</v>
      </c>
      <c r="J125" s="121">
        <v>27319.189560000003</v>
      </c>
      <c r="K125" s="121">
        <v>1796.4259399999996</v>
      </c>
      <c r="L125" s="121">
        <v>29115.6155</v>
      </c>
      <c r="M125" s="121">
        <v>172676.93843000001</v>
      </c>
      <c r="N125" s="121">
        <v>2705.7206500000002</v>
      </c>
      <c r="O125" s="121">
        <v>175382.65907999998</v>
      </c>
      <c r="P125" s="121">
        <v>1.6E-2</v>
      </c>
      <c r="Q125" s="121">
        <v>4502.1465900000003</v>
      </c>
      <c r="R125" s="170">
        <v>204498.43917</v>
      </c>
    </row>
    <row r="126" spans="1:18" ht="13.5">
      <c r="A126" s="167"/>
      <c r="B126" s="167"/>
      <c r="C126" s="168" t="s">
        <v>290</v>
      </c>
      <c r="D126" s="169">
        <v>4488.28863</v>
      </c>
      <c r="E126" s="121">
        <v>0</v>
      </c>
      <c r="F126" s="121">
        <v>4488.28863</v>
      </c>
      <c r="G126" s="121">
        <v>0</v>
      </c>
      <c r="H126" s="121">
        <v>0</v>
      </c>
      <c r="I126" s="121">
        <v>0</v>
      </c>
      <c r="J126" s="121">
        <v>0</v>
      </c>
      <c r="K126" s="121">
        <v>0</v>
      </c>
      <c r="L126" s="121">
        <v>0</v>
      </c>
      <c r="M126" s="121">
        <v>0</v>
      </c>
      <c r="N126" s="121">
        <v>0</v>
      </c>
      <c r="O126" s="121">
        <v>0</v>
      </c>
      <c r="P126" s="121">
        <v>1E-3</v>
      </c>
      <c r="Q126" s="121">
        <v>0</v>
      </c>
      <c r="R126" s="170">
        <v>0</v>
      </c>
    </row>
    <row r="127" spans="1:18" ht="13.5">
      <c r="A127" s="167"/>
      <c r="B127" s="167"/>
      <c r="C127" s="168" t="s">
        <v>206</v>
      </c>
      <c r="D127" s="169">
        <v>5625.3805300000004</v>
      </c>
      <c r="E127" s="121">
        <v>0</v>
      </c>
      <c r="F127" s="121">
        <v>5625.3805300000004</v>
      </c>
      <c r="G127" s="121">
        <v>0</v>
      </c>
      <c r="H127" s="121">
        <v>0</v>
      </c>
      <c r="I127" s="121">
        <v>0</v>
      </c>
      <c r="J127" s="121">
        <v>589.58259999999996</v>
      </c>
      <c r="K127" s="121">
        <v>0</v>
      </c>
      <c r="L127" s="121">
        <v>589.58259999999996</v>
      </c>
      <c r="M127" s="121">
        <v>0</v>
      </c>
      <c r="N127" s="121">
        <v>0</v>
      </c>
      <c r="O127" s="121">
        <v>0</v>
      </c>
      <c r="P127" s="121">
        <v>1E-3</v>
      </c>
      <c r="Q127" s="121">
        <v>0</v>
      </c>
      <c r="R127" s="170">
        <v>589.58259999999996</v>
      </c>
    </row>
    <row r="128" spans="1:18" ht="13.5">
      <c r="A128" s="167"/>
      <c r="B128" s="163" t="s">
        <v>130</v>
      </c>
      <c r="C128" s="163" t="s">
        <v>130</v>
      </c>
      <c r="D128" s="164">
        <v>49737.435770000004</v>
      </c>
      <c r="E128" s="165">
        <v>0</v>
      </c>
      <c r="F128" s="165">
        <v>49737.435770000004</v>
      </c>
      <c r="G128" s="165">
        <v>5.5450000000000006E-2</v>
      </c>
      <c r="H128" s="165">
        <v>0</v>
      </c>
      <c r="I128" s="165">
        <v>5.5450000000000006E-2</v>
      </c>
      <c r="J128" s="165">
        <v>7948.9179999999997</v>
      </c>
      <c r="K128" s="165">
        <v>5.3144999999999998</v>
      </c>
      <c r="L128" s="165">
        <v>7954.2325000000001</v>
      </c>
      <c r="M128" s="165">
        <v>6672.8040000000001</v>
      </c>
      <c r="N128" s="165">
        <v>69.929349999999999</v>
      </c>
      <c r="O128" s="165">
        <v>6742.7333499999995</v>
      </c>
      <c r="P128" s="165">
        <v>5.0000000000000001E-3</v>
      </c>
      <c r="Q128" s="165">
        <v>75.243850000000009</v>
      </c>
      <c r="R128" s="166">
        <v>14697.021299999999</v>
      </c>
    </row>
    <row r="129" spans="1:18" ht="13.5">
      <c r="A129" s="167"/>
      <c r="B129" s="163" t="s">
        <v>291</v>
      </c>
      <c r="C129" s="163" t="s">
        <v>291</v>
      </c>
      <c r="D129" s="164">
        <v>3091.0997900000002</v>
      </c>
      <c r="E129" s="165">
        <v>0</v>
      </c>
      <c r="F129" s="165">
        <v>3091.0997900000002</v>
      </c>
      <c r="G129" s="165">
        <v>0</v>
      </c>
      <c r="H129" s="165">
        <v>0</v>
      </c>
      <c r="I129" s="165">
        <v>0</v>
      </c>
      <c r="J129" s="165">
        <v>0</v>
      </c>
      <c r="K129" s="165">
        <v>0</v>
      </c>
      <c r="L129" s="165">
        <v>0</v>
      </c>
      <c r="M129" s="165">
        <v>0</v>
      </c>
      <c r="N129" s="165">
        <v>0</v>
      </c>
      <c r="O129" s="165">
        <v>0</v>
      </c>
      <c r="P129" s="165">
        <v>1E-3</v>
      </c>
      <c r="Q129" s="165">
        <v>0</v>
      </c>
      <c r="R129" s="166">
        <v>0</v>
      </c>
    </row>
    <row r="130" spans="1:18" ht="13.5">
      <c r="A130" s="167"/>
      <c r="B130" s="163" t="s">
        <v>263</v>
      </c>
      <c r="C130" s="163" t="s">
        <v>263</v>
      </c>
      <c r="D130" s="164">
        <v>9300.6914499999984</v>
      </c>
      <c r="E130" s="165">
        <v>0</v>
      </c>
      <c r="F130" s="165">
        <v>9300.6914499999984</v>
      </c>
      <c r="G130" s="165">
        <v>0</v>
      </c>
      <c r="H130" s="165">
        <v>0</v>
      </c>
      <c r="I130" s="165">
        <v>0</v>
      </c>
      <c r="J130" s="165">
        <v>577.06210999999996</v>
      </c>
      <c r="K130" s="165">
        <v>0.13547999999999999</v>
      </c>
      <c r="L130" s="165">
        <v>577.19758999999999</v>
      </c>
      <c r="M130" s="165">
        <v>2592.9836399999999</v>
      </c>
      <c r="N130" s="165">
        <v>37.285319999999999</v>
      </c>
      <c r="O130" s="165">
        <v>2630.2689599999999</v>
      </c>
      <c r="P130" s="165">
        <v>1E-3</v>
      </c>
      <c r="Q130" s="165">
        <v>37.4208</v>
      </c>
      <c r="R130" s="166">
        <v>3207.4665499999996</v>
      </c>
    </row>
    <row r="131" spans="1:18" ht="13.5">
      <c r="A131" s="167"/>
      <c r="B131" s="163" t="s">
        <v>264</v>
      </c>
      <c r="C131" s="163" t="s">
        <v>265</v>
      </c>
      <c r="D131" s="164">
        <v>30188.7935</v>
      </c>
      <c r="E131" s="165">
        <v>0</v>
      </c>
      <c r="F131" s="165">
        <v>30188.7935</v>
      </c>
      <c r="G131" s="165">
        <v>0</v>
      </c>
      <c r="H131" s="165">
        <v>0</v>
      </c>
      <c r="I131" s="165">
        <v>0</v>
      </c>
      <c r="J131" s="165">
        <v>1256.9689900000001</v>
      </c>
      <c r="K131" s="165">
        <v>2.63368</v>
      </c>
      <c r="L131" s="165">
        <v>1259.60267</v>
      </c>
      <c r="M131" s="165">
        <v>1042.04115</v>
      </c>
      <c r="N131" s="165">
        <v>0</v>
      </c>
      <c r="O131" s="165">
        <v>1042.04115</v>
      </c>
      <c r="P131" s="165">
        <v>1E-3</v>
      </c>
      <c r="Q131" s="165">
        <v>2.63368</v>
      </c>
      <c r="R131" s="166">
        <v>2301.6438199999998</v>
      </c>
    </row>
    <row r="132" spans="1:18" ht="13.5">
      <c r="A132" s="167"/>
      <c r="B132" s="167"/>
      <c r="C132" s="168" t="s">
        <v>266</v>
      </c>
      <c r="D132" s="169">
        <v>14309.328730000001</v>
      </c>
      <c r="E132" s="121">
        <v>0</v>
      </c>
      <c r="F132" s="121">
        <v>14309.328730000001</v>
      </c>
      <c r="G132" s="121">
        <v>0</v>
      </c>
      <c r="H132" s="121">
        <v>0</v>
      </c>
      <c r="I132" s="121">
        <v>0</v>
      </c>
      <c r="J132" s="121">
        <v>452.28628000000003</v>
      </c>
      <c r="K132" s="121">
        <v>0</v>
      </c>
      <c r="L132" s="121">
        <v>452.28628000000003</v>
      </c>
      <c r="M132" s="121">
        <v>822.5814499999999</v>
      </c>
      <c r="N132" s="121">
        <v>0</v>
      </c>
      <c r="O132" s="121">
        <v>822.5814499999999</v>
      </c>
      <c r="P132" s="121">
        <v>1E-3</v>
      </c>
      <c r="Q132" s="121">
        <v>0</v>
      </c>
      <c r="R132" s="170">
        <v>1274.8677299999999</v>
      </c>
    </row>
    <row r="133" spans="1:18" ht="13.5">
      <c r="A133" s="163" t="s">
        <v>845</v>
      </c>
      <c r="B133" s="818"/>
      <c r="C133" s="818"/>
      <c r="D133" s="164">
        <v>778778.25198000006</v>
      </c>
      <c r="E133" s="165">
        <v>42.543519999999994</v>
      </c>
      <c r="F133" s="165">
        <v>778820.79550000012</v>
      </c>
      <c r="G133" s="165">
        <v>0.22694999999999999</v>
      </c>
      <c r="H133" s="165">
        <v>0</v>
      </c>
      <c r="I133" s="165">
        <v>0.22694999999999999</v>
      </c>
      <c r="J133" s="165">
        <v>64891.057120000005</v>
      </c>
      <c r="K133" s="165">
        <v>2439.17875</v>
      </c>
      <c r="L133" s="165">
        <v>67330.235870000004</v>
      </c>
      <c r="M133" s="165">
        <v>262491.26837999996</v>
      </c>
      <c r="N133" s="165">
        <v>3127.9890399999999</v>
      </c>
      <c r="O133" s="165">
        <v>265619.25741999998</v>
      </c>
      <c r="P133" s="165">
        <v>5.1999999999999998E-2</v>
      </c>
      <c r="Q133" s="165">
        <v>5567.1677899999995</v>
      </c>
      <c r="R133" s="166">
        <v>332949.72024000005</v>
      </c>
    </row>
    <row r="134" spans="1:18" ht="13.5">
      <c r="A134" s="163" t="s">
        <v>15</v>
      </c>
      <c r="B134" s="163" t="s">
        <v>131</v>
      </c>
      <c r="C134" s="163" t="s">
        <v>131</v>
      </c>
      <c r="D134" s="164">
        <v>319625.45078000001</v>
      </c>
      <c r="E134" s="165">
        <v>7.8373900000000001</v>
      </c>
      <c r="F134" s="165">
        <v>319633.28817000001</v>
      </c>
      <c r="G134" s="165">
        <v>364.80793</v>
      </c>
      <c r="H134" s="165">
        <v>0</v>
      </c>
      <c r="I134" s="165">
        <v>364.80793</v>
      </c>
      <c r="J134" s="165">
        <v>12368.048859999997</v>
      </c>
      <c r="K134" s="165">
        <v>357.67165999999997</v>
      </c>
      <c r="L134" s="165">
        <v>12725.720520000001</v>
      </c>
      <c r="M134" s="165">
        <v>30721.657259999996</v>
      </c>
      <c r="N134" s="165">
        <v>587.07204000000002</v>
      </c>
      <c r="O134" s="165">
        <v>31308.729299999999</v>
      </c>
      <c r="P134" s="165">
        <v>1.9E-2</v>
      </c>
      <c r="Q134" s="165">
        <v>944.74369999999999</v>
      </c>
      <c r="R134" s="166">
        <v>44399.257750000004</v>
      </c>
    </row>
    <row r="135" spans="1:18" ht="13.5">
      <c r="A135" s="167"/>
      <c r="B135" s="167"/>
      <c r="C135" s="168" t="s">
        <v>132</v>
      </c>
      <c r="D135" s="169">
        <v>90838.170280000006</v>
      </c>
      <c r="E135" s="121">
        <v>0</v>
      </c>
      <c r="F135" s="121">
        <v>90838.170280000006</v>
      </c>
      <c r="G135" s="121">
        <v>0.11921</v>
      </c>
      <c r="H135" s="121">
        <v>0</v>
      </c>
      <c r="I135" s="121">
        <v>0.11921</v>
      </c>
      <c r="J135" s="121">
        <v>4420.2626700000001</v>
      </c>
      <c r="K135" s="121">
        <v>11.240440000000001</v>
      </c>
      <c r="L135" s="121">
        <v>4431.5031099999997</v>
      </c>
      <c r="M135" s="121">
        <v>2416.0529799999999</v>
      </c>
      <c r="N135" s="121">
        <v>67.491900000000001</v>
      </c>
      <c r="O135" s="121">
        <v>2483.5448799999999</v>
      </c>
      <c r="P135" s="121">
        <v>4.0000000000000001E-3</v>
      </c>
      <c r="Q135" s="121">
        <v>78.732339999999994</v>
      </c>
      <c r="R135" s="170">
        <v>6915.167199999999</v>
      </c>
    </row>
    <row r="136" spans="1:18" ht="13.5">
      <c r="A136" s="167"/>
      <c r="B136" s="167"/>
      <c r="C136" s="168" t="s">
        <v>143</v>
      </c>
      <c r="D136" s="169">
        <v>13536.43491</v>
      </c>
      <c r="E136" s="121">
        <v>0</v>
      </c>
      <c r="F136" s="121">
        <v>13536.43491</v>
      </c>
      <c r="G136" s="121">
        <v>0</v>
      </c>
      <c r="H136" s="121">
        <v>0</v>
      </c>
      <c r="I136" s="121">
        <v>0</v>
      </c>
      <c r="J136" s="121">
        <v>937.04115999999999</v>
      </c>
      <c r="K136" s="121">
        <v>0</v>
      </c>
      <c r="L136" s="121">
        <v>937.04115999999999</v>
      </c>
      <c r="M136" s="121">
        <v>60.055730000000004</v>
      </c>
      <c r="N136" s="121">
        <v>0</v>
      </c>
      <c r="O136" s="121">
        <v>60.055730000000004</v>
      </c>
      <c r="P136" s="121">
        <v>1E-3</v>
      </c>
      <c r="Q136" s="121">
        <v>0</v>
      </c>
      <c r="R136" s="170">
        <v>997.09689000000003</v>
      </c>
    </row>
    <row r="137" spans="1:18" ht="13.5">
      <c r="A137" s="167"/>
      <c r="B137" s="163" t="s">
        <v>15</v>
      </c>
      <c r="C137" s="163" t="s">
        <v>15</v>
      </c>
      <c r="D137" s="164">
        <v>26065.097229999996</v>
      </c>
      <c r="E137" s="165">
        <v>0</v>
      </c>
      <c r="F137" s="165">
        <v>26065.097229999996</v>
      </c>
      <c r="G137" s="165">
        <v>3.7299999999999998E-3</v>
      </c>
      <c r="H137" s="165">
        <v>0</v>
      </c>
      <c r="I137" s="165">
        <v>3.7299999999999998E-3</v>
      </c>
      <c r="J137" s="165">
        <v>1513.98045</v>
      </c>
      <c r="K137" s="165">
        <v>7.4000000000000003E-3</v>
      </c>
      <c r="L137" s="165">
        <v>1513.98785</v>
      </c>
      <c r="M137" s="165">
        <v>1179.6863700000001</v>
      </c>
      <c r="N137" s="165">
        <v>2.3000000000000001E-4</v>
      </c>
      <c r="O137" s="165">
        <v>1179.6866</v>
      </c>
      <c r="P137" s="165">
        <v>3.0000000000000001E-3</v>
      </c>
      <c r="Q137" s="165">
        <v>7.6300000000000005E-3</v>
      </c>
      <c r="R137" s="166">
        <v>2693.6781800000003</v>
      </c>
    </row>
    <row r="138" spans="1:18" ht="13.5">
      <c r="A138" s="167"/>
      <c r="B138" s="167"/>
      <c r="C138" s="168" t="s">
        <v>207</v>
      </c>
      <c r="D138" s="169">
        <v>25101.44512</v>
      </c>
      <c r="E138" s="121">
        <v>0</v>
      </c>
      <c r="F138" s="121">
        <v>25101.44512</v>
      </c>
      <c r="G138" s="121">
        <v>0</v>
      </c>
      <c r="H138" s="121">
        <v>0</v>
      </c>
      <c r="I138" s="121">
        <v>0</v>
      </c>
      <c r="J138" s="121">
        <v>1783.5422599999997</v>
      </c>
      <c r="K138" s="121">
        <v>3.7819999999999999E-2</v>
      </c>
      <c r="L138" s="121">
        <v>1783.5800800000002</v>
      </c>
      <c r="M138" s="121">
        <v>1112.5167300000001</v>
      </c>
      <c r="N138" s="121">
        <v>0</v>
      </c>
      <c r="O138" s="121">
        <v>1112.5167300000001</v>
      </c>
      <c r="P138" s="121">
        <v>2E-3</v>
      </c>
      <c r="Q138" s="121">
        <v>3.7819999999999999E-2</v>
      </c>
      <c r="R138" s="170">
        <v>2896.09681</v>
      </c>
    </row>
    <row r="139" spans="1:18" ht="13.5">
      <c r="A139" s="167"/>
      <c r="B139" s="167"/>
      <c r="C139" s="168" t="s">
        <v>292</v>
      </c>
      <c r="D139" s="169">
        <v>1433.9573400000002</v>
      </c>
      <c r="E139" s="121">
        <v>0</v>
      </c>
      <c r="F139" s="121">
        <v>1433.9573400000002</v>
      </c>
      <c r="G139" s="121">
        <v>0</v>
      </c>
      <c r="H139" s="121">
        <v>0</v>
      </c>
      <c r="I139" s="121">
        <v>0</v>
      </c>
      <c r="J139" s="121">
        <v>0</v>
      </c>
      <c r="K139" s="121">
        <v>0</v>
      </c>
      <c r="L139" s="121">
        <v>0</v>
      </c>
      <c r="M139" s="121">
        <v>0</v>
      </c>
      <c r="N139" s="121">
        <v>0</v>
      </c>
      <c r="O139" s="121">
        <v>0</v>
      </c>
      <c r="P139" s="121">
        <v>1E-3</v>
      </c>
      <c r="Q139" s="121">
        <v>0</v>
      </c>
      <c r="R139" s="170">
        <v>0</v>
      </c>
    </row>
    <row r="140" spans="1:18" ht="13.5">
      <c r="A140" s="167"/>
      <c r="B140" s="167"/>
      <c r="C140" s="168" t="s">
        <v>267</v>
      </c>
      <c r="D140" s="169">
        <v>8180.4081799999994</v>
      </c>
      <c r="E140" s="121">
        <v>0</v>
      </c>
      <c r="F140" s="121">
        <v>8180.4081799999994</v>
      </c>
      <c r="G140" s="121">
        <v>0</v>
      </c>
      <c r="H140" s="121">
        <v>0</v>
      </c>
      <c r="I140" s="121">
        <v>0</v>
      </c>
      <c r="J140" s="121">
        <v>197.33243999999999</v>
      </c>
      <c r="K140" s="121">
        <v>3.6999999999999999E-4</v>
      </c>
      <c r="L140" s="121">
        <v>197.33280999999999</v>
      </c>
      <c r="M140" s="121">
        <v>417.96942999999999</v>
      </c>
      <c r="N140" s="121">
        <v>0</v>
      </c>
      <c r="O140" s="121">
        <v>417.96942999999999</v>
      </c>
      <c r="P140" s="121">
        <v>1E-3</v>
      </c>
      <c r="Q140" s="121">
        <v>3.6999999999999999E-4</v>
      </c>
      <c r="R140" s="170">
        <v>615.30223999999998</v>
      </c>
    </row>
    <row r="141" spans="1:18" ht="13.5">
      <c r="A141" s="167"/>
      <c r="B141" s="163" t="s">
        <v>208</v>
      </c>
      <c r="C141" s="163" t="s">
        <v>202</v>
      </c>
      <c r="D141" s="164">
        <v>4228.0672800000002</v>
      </c>
      <c r="E141" s="165">
        <v>0</v>
      </c>
      <c r="F141" s="165">
        <v>4228.0672800000002</v>
      </c>
      <c r="G141" s="165">
        <v>0</v>
      </c>
      <c r="H141" s="165">
        <v>0</v>
      </c>
      <c r="I141" s="165">
        <v>0</v>
      </c>
      <c r="J141" s="165">
        <v>0</v>
      </c>
      <c r="K141" s="165">
        <v>0</v>
      </c>
      <c r="L141" s="165">
        <v>0</v>
      </c>
      <c r="M141" s="165">
        <v>0</v>
      </c>
      <c r="N141" s="165">
        <v>0</v>
      </c>
      <c r="O141" s="165">
        <v>0</v>
      </c>
      <c r="P141" s="165">
        <v>1E-3</v>
      </c>
      <c r="Q141" s="165">
        <v>0</v>
      </c>
      <c r="R141" s="166">
        <v>0</v>
      </c>
    </row>
    <row r="142" spans="1:18" ht="13.5">
      <c r="A142" s="167"/>
      <c r="B142" s="167"/>
      <c r="C142" s="168" t="s">
        <v>208</v>
      </c>
      <c r="D142" s="169">
        <v>11993.84433</v>
      </c>
      <c r="E142" s="121">
        <v>0</v>
      </c>
      <c r="F142" s="121">
        <v>11993.84433</v>
      </c>
      <c r="G142" s="121">
        <v>0</v>
      </c>
      <c r="H142" s="121">
        <v>0</v>
      </c>
      <c r="I142" s="121">
        <v>0</v>
      </c>
      <c r="J142" s="121">
        <v>1759.1755000000001</v>
      </c>
      <c r="K142" s="121">
        <v>0</v>
      </c>
      <c r="L142" s="121">
        <v>1759.1755000000001</v>
      </c>
      <c r="M142" s="121">
        <v>333.73219</v>
      </c>
      <c r="N142" s="121">
        <v>3.1550000000000002E-2</v>
      </c>
      <c r="O142" s="121">
        <v>333.76373999999998</v>
      </c>
      <c r="P142" s="121">
        <v>1E-3</v>
      </c>
      <c r="Q142" s="121">
        <v>3.1550000000000002E-2</v>
      </c>
      <c r="R142" s="170">
        <v>2092.9392400000002</v>
      </c>
    </row>
    <row r="143" spans="1:18" ht="13.5">
      <c r="A143" s="163" t="s">
        <v>846</v>
      </c>
      <c r="B143" s="818"/>
      <c r="C143" s="818"/>
      <c r="D143" s="164">
        <v>501002.87545000005</v>
      </c>
      <c r="E143" s="165">
        <v>7.8373900000000001</v>
      </c>
      <c r="F143" s="165">
        <v>501010.71284000005</v>
      </c>
      <c r="G143" s="165">
        <v>364.93086999999997</v>
      </c>
      <c r="H143" s="165">
        <v>0</v>
      </c>
      <c r="I143" s="165">
        <v>364.93086999999997</v>
      </c>
      <c r="J143" s="165">
        <v>22979.38334</v>
      </c>
      <c r="K143" s="165">
        <v>368.95769000000001</v>
      </c>
      <c r="L143" s="165">
        <v>23348.341030000003</v>
      </c>
      <c r="M143" s="165">
        <v>36241.670689999992</v>
      </c>
      <c r="N143" s="165">
        <v>654.59572000000014</v>
      </c>
      <c r="O143" s="165">
        <v>36896.266409999997</v>
      </c>
      <c r="P143" s="165">
        <v>3.3000000000000002E-2</v>
      </c>
      <c r="Q143" s="165">
        <v>1023.5534099999999</v>
      </c>
      <c r="R143" s="166">
        <v>60609.538310000011</v>
      </c>
    </row>
    <row r="144" spans="1:18" ht="13.5">
      <c r="A144" s="163" t="s">
        <v>16</v>
      </c>
      <c r="B144" s="163" t="s">
        <v>133</v>
      </c>
      <c r="C144" s="163" t="s">
        <v>133</v>
      </c>
      <c r="D144" s="164">
        <v>51008.872379999993</v>
      </c>
      <c r="E144" s="165">
        <v>0</v>
      </c>
      <c r="F144" s="165">
        <v>51008.872379999993</v>
      </c>
      <c r="G144" s="165">
        <v>1.9499999999999999E-3</v>
      </c>
      <c r="H144" s="165">
        <v>0</v>
      </c>
      <c r="I144" s="165">
        <v>1.9499999999999999E-3</v>
      </c>
      <c r="J144" s="165">
        <v>1892.1253599999998</v>
      </c>
      <c r="K144" s="165">
        <v>98.387559999999993</v>
      </c>
      <c r="L144" s="165">
        <v>1990.5129199999999</v>
      </c>
      <c r="M144" s="165">
        <v>2970.35671</v>
      </c>
      <c r="N144" s="165">
        <v>75.131889999999999</v>
      </c>
      <c r="O144" s="165">
        <v>3045.4885999999997</v>
      </c>
      <c r="P144" s="165">
        <v>5.0000000000000001E-3</v>
      </c>
      <c r="Q144" s="165">
        <v>173.51945000000001</v>
      </c>
      <c r="R144" s="166">
        <v>5036.0034700000006</v>
      </c>
    </row>
    <row r="145" spans="1:18" ht="13.5">
      <c r="A145" s="167"/>
      <c r="B145" s="163" t="s">
        <v>134</v>
      </c>
      <c r="C145" s="163" t="s">
        <v>268</v>
      </c>
      <c r="D145" s="164">
        <v>36679.986530000002</v>
      </c>
      <c r="E145" s="165">
        <v>0</v>
      </c>
      <c r="F145" s="165">
        <v>36679.986530000002</v>
      </c>
      <c r="G145" s="165">
        <v>0</v>
      </c>
      <c r="H145" s="165">
        <v>0</v>
      </c>
      <c r="I145" s="165">
        <v>0</v>
      </c>
      <c r="J145" s="165">
        <v>3013.4898199999998</v>
      </c>
      <c r="K145" s="165">
        <v>34.548360000000002</v>
      </c>
      <c r="L145" s="165">
        <v>3048.0381799999996</v>
      </c>
      <c r="M145" s="165">
        <v>6354.4293200000002</v>
      </c>
      <c r="N145" s="165">
        <v>37.538080000000001</v>
      </c>
      <c r="O145" s="165">
        <v>6391.9674000000005</v>
      </c>
      <c r="P145" s="165">
        <v>3.0000000000000001E-3</v>
      </c>
      <c r="Q145" s="165">
        <v>72.086439999999996</v>
      </c>
      <c r="R145" s="166">
        <v>9440.0055800000009</v>
      </c>
    </row>
    <row r="146" spans="1:18" ht="13.5">
      <c r="A146" s="167"/>
      <c r="B146" s="167"/>
      <c r="C146" s="168" t="s">
        <v>209</v>
      </c>
      <c r="D146" s="169">
        <v>17823.810329999997</v>
      </c>
      <c r="E146" s="121">
        <v>0</v>
      </c>
      <c r="F146" s="121">
        <v>17823.810329999997</v>
      </c>
      <c r="G146" s="121">
        <v>0</v>
      </c>
      <c r="H146" s="121">
        <v>0</v>
      </c>
      <c r="I146" s="121">
        <v>0</v>
      </c>
      <c r="J146" s="121">
        <v>2655.8516500000001</v>
      </c>
      <c r="K146" s="121">
        <v>57.111440000000002</v>
      </c>
      <c r="L146" s="121">
        <v>2712.9630899999997</v>
      </c>
      <c r="M146" s="121">
        <v>6065.2538800000002</v>
      </c>
      <c r="N146" s="121">
        <v>122.92806</v>
      </c>
      <c r="O146" s="121">
        <v>6188.1819400000004</v>
      </c>
      <c r="P146" s="121">
        <v>2E-3</v>
      </c>
      <c r="Q146" s="121">
        <v>180.0395</v>
      </c>
      <c r="R146" s="170">
        <v>8901.1450300000015</v>
      </c>
    </row>
    <row r="147" spans="1:18" ht="13.5">
      <c r="A147" s="167"/>
      <c r="B147" s="167"/>
      <c r="C147" s="168" t="s">
        <v>135</v>
      </c>
      <c r="D147" s="169">
        <v>61758.871859999999</v>
      </c>
      <c r="E147" s="121">
        <v>0</v>
      </c>
      <c r="F147" s="121">
        <v>61758.871859999999</v>
      </c>
      <c r="G147" s="121">
        <v>3.5E-4</v>
      </c>
      <c r="H147" s="121">
        <v>0</v>
      </c>
      <c r="I147" s="121">
        <v>3.5E-4</v>
      </c>
      <c r="J147" s="121">
        <v>5858.7693999999992</v>
      </c>
      <c r="K147" s="121">
        <v>543.71646999999996</v>
      </c>
      <c r="L147" s="121">
        <v>6402.4858700000004</v>
      </c>
      <c r="M147" s="121">
        <v>11156.99965</v>
      </c>
      <c r="N147" s="121">
        <v>303.09203000000002</v>
      </c>
      <c r="O147" s="121">
        <v>11460.09168</v>
      </c>
      <c r="P147" s="121">
        <v>4.0000000000000001E-3</v>
      </c>
      <c r="Q147" s="121">
        <v>846.80849999999998</v>
      </c>
      <c r="R147" s="170">
        <v>17862.5779</v>
      </c>
    </row>
    <row r="148" spans="1:18" ht="13.5">
      <c r="A148" s="167"/>
      <c r="B148" s="163" t="s">
        <v>136</v>
      </c>
      <c r="C148" s="163" t="s">
        <v>136</v>
      </c>
      <c r="D148" s="164">
        <v>59322.115709999991</v>
      </c>
      <c r="E148" s="165">
        <v>0</v>
      </c>
      <c r="F148" s="165">
        <v>59322.115709999991</v>
      </c>
      <c r="G148" s="165">
        <v>9.8999999999999999E-4</v>
      </c>
      <c r="H148" s="165">
        <v>0</v>
      </c>
      <c r="I148" s="165">
        <v>9.8999999999999999E-4</v>
      </c>
      <c r="J148" s="165">
        <v>4565.63742</v>
      </c>
      <c r="K148" s="165">
        <v>130.58914999999999</v>
      </c>
      <c r="L148" s="165">
        <v>4696.2265700000007</v>
      </c>
      <c r="M148" s="165">
        <v>4474.3119399999996</v>
      </c>
      <c r="N148" s="165">
        <v>531.91593999999998</v>
      </c>
      <c r="O148" s="165">
        <v>5006.2278799999995</v>
      </c>
      <c r="P148" s="165">
        <v>6.0000000000000001E-3</v>
      </c>
      <c r="Q148" s="165">
        <v>662.50509</v>
      </c>
      <c r="R148" s="166">
        <v>9702.4554399999997</v>
      </c>
    </row>
    <row r="149" spans="1:18" ht="13.5">
      <c r="A149" s="167"/>
      <c r="B149" s="167"/>
      <c r="C149" s="168" t="s">
        <v>293</v>
      </c>
      <c r="D149" s="169">
        <v>3.67997</v>
      </c>
      <c r="E149" s="121">
        <v>0</v>
      </c>
      <c r="F149" s="121">
        <v>3.67997</v>
      </c>
      <c r="G149" s="121">
        <v>0</v>
      </c>
      <c r="H149" s="121">
        <v>0</v>
      </c>
      <c r="I149" s="121">
        <v>0</v>
      </c>
      <c r="J149" s="121">
        <v>0</v>
      </c>
      <c r="K149" s="121">
        <v>0</v>
      </c>
      <c r="L149" s="121">
        <v>0</v>
      </c>
      <c r="M149" s="121">
        <v>0</v>
      </c>
      <c r="N149" s="121">
        <v>0</v>
      </c>
      <c r="O149" s="121">
        <v>0</v>
      </c>
      <c r="P149" s="121">
        <v>1E-3</v>
      </c>
      <c r="Q149" s="121">
        <v>0</v>
      </c>
      <c r="R149" s="170">
        <v>0</v>
      </c>
    </row>
    <row r="150" spans="1:18" ht="13.5">
      <c r="A150" s="167"/>
      <c r="B150" s="163" t="s">
        <v>137</v>
      </c>
      <c r="C150" s="163" t="s">
        <v>138</v>
      </c>
      <c r="D150" s="164">
        <v>86511.88824</v>
      </c>
      <c r="E150" s="165">
        <v>0</v>
      </c>
      <c r="F150" s="165">
        <v>86511.88824</v>
      </c>
      <c r="G150" s="165">
        <v>0.38827999999999996</v>
      </c>
      <c r="H150" s="165">
        <v>0</v>
      </c>
      <c r="I150" s="165">
        <v>0.38827999999999996</v>
      </c>
      <c r="J150" s="165">
        <v>4910.357140000001</v>
      </c>
      <c r="K150" s="165">
        <v>134.06181000000001</v>
      </c>
      <c r="L150" s="165">
        <v>5044.4189500000002</v>
      </c>
      <c r="M150" s="165">
        <v>13671.25186</v>
      </c>
      <c r="N150" s="165">
        <v>192.33187000000001</v>
      </c>
      <c r="O150" s="165">
        <v>13863.58373</v>
      </c>
      <c r="P150" s="165">
        <v>7.0000000000000001E-3</v>
      </c>
      <c r="Q150" s="165">
        <v>326.39368000000007</v>
      </c>
      <c r="R150" s="166">
        <v>18908.390960000001</v>
      </c>
    </row>
    <row r="151" spans="1:18" ht="13.5">
      <c r="A151" s="167"/>
      <c r="B151" s="163" t="s">
        <v>16</v>
      </c>
      <c r="C151" s="163" t="s">
        <v>139</v>
      </c>
      <c r="D151" s="164">
        <v>437441.19267999998</v>
      </c>
      <c r="E151" s="165">
        <v>234.41210999999998</v>
      </c>
      <c r="F151" s="165">
        <v>437675.60479000001</v>
      </c>
      <c r="G151" s="165">
        <v>0.50470999999999999</v>
      </c>
      <c r="H151" s="165">
        <v>0</v>
      </c>
      <c r="I151" s="165">
        <v>0.50470999999999999</v>
      </c>
      <c r="J151" s="165">
        <v>25541.875779999995</v>
      </c>
      <c r="K151" s="165">
        <v>385.51855000000006</v>
      </c>
      <c r="L151" s="165">
        <v>25927.394330000003</v>
      </c>
      <c r="M151" s="165">
        <v>66107.168470000004</v>
      </c>
      <c r="N151" s="165">
        <v>641.06598999999994</v>
      </c>
      <c r="O151" s="165">
        <v>66748.234460000007</v>
      </c>
      <c r="P151" s="165">
        <v>2.4E-2</v>
      </c>
      <c r="Q151" s="165">
        <v>1026.5845399999998</v>
      </c>
      <c r="R151" s="166">
        <v>92676.133500000011</v>
      </c>
    </row>
    <row r="152" spans="1:18" ht="13.5">
      <c r="A152" s="167"/>
      <c r="B152" s="167"/>
      <c r="C152" s="168" t="s">
        <v>140</v>
      </c>
      <c r="D152" s="169">
        <v>88006.103329999998</v>
      </c>
      <c r="E152" s="121">
        <v>0</v>
      </c>
      <c r="F152" s="121">
        <v>88006.103329999998</v>
      </c>
      <c r="G152" s="121">
        <v>1.4489999999999998E-2</v>
      </c>
      <c r="H152" s="121">
        <v>0</v>
      </c>
      <c r="I152" s="121">
        <v>1.4489999999999998E-2</v>
      </c>
      <c r="J152" s="121">
        <v>5280.6449899999998</v>
      </c>
      <c r="K152" s="121">
        <v>17.531670000000002</v>
      </c>
      <c r="L152" s="121">
        <v>5298.1766600000001</v>
      </c>
      <c r="M152" s="121">
        <v>14685.588519999999</v>
      </c>
      <c r="N152" s="121">
        <v>3.7350000000000001E-2</v>
      </c>
      <c r="O152" s="121">
        <v>14685.62587</v>
      </c>
      <c r="P152" s="121">
        <v>6.0000000000000001E-3</v>
      </c>
      <c r="Q152" s="121">
        <v>17.569020000000002</v>
      </c>
      <c r="R152" s="170">
        <v>19983.817020000002</v>
      </c>
    </row>
    <row r="153" spans="1:18" ht="13.5">
      <c r="A153" s="167"/>
      <c r="B153" s="167"/>
      <c r="C153" s="168" t="s">
        <v>141</v>
      </c>
      <c r="D153" s="169">
        <v>257777.21200999996</v>
      </c>
      <c r="E153" s="121">
        <v>0</v>
      </c>
      <c r="F153" s="121">
        <v>257777.21200999996</v>
      </c>
      <c r="G153" s="121">
        <v>2.2949999999999995E-2</v>
      </c>
      <c r="H153" s="121">
        <v>0</v>
      </c>
      <c r="I153" s="121">
        <v>2.2949999999999995E-2</v>
      </c>
      <c r="J153" s="121">
        <v>20982.17712</v>
      </c>
      <c r="K153" s="121">
        <v>245.72512999999998</v>
      </c>
      <c r="L153" s="121">
        <v>21227.902249999999</v>
      </c>
      <c r="M153" s="121">
        <v>61319.549149999999</v>
      </c>
      <c r="N153" s="121">
        <v>550.65304000000003</v>
      </c>
      <c r="O153" s="121">
        <v>61870.202189999996</v>
      </c>
      <c r="P153" s="121">
        <v>1.0999999999999999E-2</v>
      </c>
      <c r="Q153" s="121">
        <v>796.37816999999995</v>
      </c>
      <c r="R153" s="170">
        <v>83098.127389999994</v>
      </c>
    </row>
    <row r="154" spans="1:18" ht="13.5">
      <c r="A154" s="167"/>
      <c r="B154" s="167"/>
      <c r="C154" s="168" t="s">
        <v>142</v>
      </c>
      <c r="D154" s="169">
        <v>101053.71136</v>
      </c>
      <c r="E154" s="121">
        <v>0</v>
      </c>
      <c r="F154" s="121">
        <v>101053.71136</v>
      </c>
      <c r="G154" s="121">
        <v>1.22725</v>
      </c>
      <c r="H154" s="121">
        <v>0</v>
      </c>
      <c r="I154" s="121">
        <v>1.22725</v>
      </c>
      <c r="J154" s="121">
        <v>10481.381359999999</v>
      </c>
      <c r="K154" s="121">
        <v>384.03083000000004</v>
      </c>
      <c r="L154" s="121">
        <v>10865.412189999999</v>
      </c>
      <c r="M154" s="121">
        <v>27408.12371</v>
      </c>
      <c r="N154" s="121">
        <v>2421.6246900000001</v>
      </c>
      <c r="O154" s="121">
        <v>29829.748399999997</v>
      </c>
      <c r="P154" s="121">
        <v>5.0000000000000001E-3</v>
      </c>
      <c r="Q154" s="121">
        <v>2805.6555200000007</v>
      </c>
      <c r="R154" s="170">
        <v>40696.387840000003</v>
      </c>
    </row>
    <row r="155" spans="1:18" ht="13.5">
      <c r="A155" s="167"/>
      <c r="B155" s="167"/>
      <c r="C155" s="168" t="s">
        <v>300</v>
      </c>
      <c r="D155" s="169">
        <v>8623.28622</v>
      </c>
      <c r="E155" s="121">
        <v>0</v>
      </c>
      <c r="F155" s="121">
        <v>8623.28622</v>
      </c>
      <c r="G155" s="121">
        <v>0</v>
      </c>
      <c r="H155" s="121">
        <v>0</v>
      </c>
      <c r="I155" s="121">
        <v>0</v>
      </c>
      <c r="J155" s="121">
        <v>6622.8703800000003</v>
      </c>
      <c r="K155" s="121">
        <v>7.5209999999999999E-2</v>
      </c>
      <c r="L155" s="121">
        <v>6622.9455900000003</v>
      </c>
      <c r="M155" s="121">
        <v>1405.7810400000001</v>
      </c>
      <c r="N155" s="121">
        <v>382.76704999999998</v>
      </c>
      <c r="O155" s="121">
        <v>1788.54809</v>
      </c>
      <c r="P155" s="121">
        <v>2E-3</v>
      </c>
      <c r="Q155" s="121">
        <v>382.84226000000001</v>
      </c>
      <c r="R155" s="170">
        <v>8411.4936799999996</v>
      </c>
    </row>
    <row r="156" spans="1:18" ht="13.5">
      <c r="A156" s="167"/>
      <c r="B156" s="167"/>
      <c r="C156" s="168" t="s">
        <v>143</v>
      </c>
      <c r="D156" s="169">
        <v>10733.148130000001</v>
      </c>
      <c r="E156" s="121">
        <v>0</v>
      </c>
      <c r="F156" s="121">
        <v>10733.148130000001</v>
      </c>
      <c r="G156" s="121">
        <v>9.9690000000000001E-2</v>
      </c>
      <c r="H156" s="121">
        <v>0</v>
      </c>
      <c r="I156" s="121">
        <v>9.9690000000000001E-2</v>
      </c>
      <c r="J156" s="121">
        <v>1220.7053100000001</v>
      </c>
      <c r="K156" s="121">
        <v>155.45545999999999</v>
      </c>
      <c r="L156" s="121">
        <v>1376.16077</v>
      </c>
      <c r="M156" s="121">
        <v>1531.3515300000001</v>
      </c>
      <c r="N156" s="121">
        <v>17.55566</v>
      </c>
      <c r="O156" s="121">
        <v>1548.9071899999999</v>
      </c>
      <c r="P156" s="121">
        <v>1E-3</v>
      </c>
      <c r="Q156" s="121">
        <v>173.01112000000001</v>
      </c>
      <c r="R156" s="170">
        <v>2925.1676499999999</v>
      </c>
    </row>
    <row r="157" spans="1:18" ht="13.5">
      <c r="A157" s="167"/>
      <c r="B157" s="167"/>
      <c r="C157" s="168" t="s">
        <v>16</v>
      </c>
      <c r="D157" s="169">
        <v>230939.44090000005</v>
      </c>
      <c r="E157" s="121">
        <v>0</v>
      </c>
      <c r="F157" s="121">
        <v>230939.44090000005</v>
      </c>
      <c r="G157" s="121">
        <v>7.3139999999999997E-2</v>
      </c>
      <c r="H157" s="121">
        <v>0</v>
      </c>
      <c r="I157" s="121">
        <v>7.3139999999999997E-2</v>
      </c>
      <c r="J157" s="121">
        <v>14147.406340000001</v>
      </c>
      <c r="K157" s="121">
        <v>467.39560999999998</v>
      </c>
      <c r="L157" s="121">
        <v>14614.801950000001</v>
      </c>
      <c r="M157" s="121">
        <v>142478.72287999999</v>
      </c>
      <c r="N157" s="121">
        <v>3004.8457199999998</v>
      </c>
      <c r="O157" s="121">
        <v>145483.5686</v>
      </c>
      <c r="P157" s="121">
        <v>8.9999999999999993E-3</v>
      </c>
      <c r="Q157" s="121">
        <v>3472.2413300000003</v>
      </c>
      <c r="R157" s="170">
        <v>160098.44368999999</v>
      </c>
    </row>
    <row r="158" spans="1:18" ht="13.5">
      <c r="A158" s="167"/>
      <c r="B158" s="167"/>
      <c r="C158" s="168" t="s">
        <v>144</v>
      </c>
      <c r="D158" s="169">
        <v>247170.64850000001</v>
      </c>
      <c r="E158" s="121">
        <v>0</v>
      </c>
      <c r="F158" s="121">
        <v>247170.64850000001</v>
      </c>
      <c r="G158" s="121">
        <v>0.61435000000000006</v>
      </c>
      <c r="H158" s="121">
        <v>0</v>
      </c>
      <c r="I158" s="121">
        <v>0.61435000000000006</v>
      </c>
      <c r="J158" s="121">
        <v>39102.038789999999</v>
      </c>
      <c r="K158" s="121">
        <v>484.99430000000001</v>
      </c>
      <c r="L158" s="121">
        <v>39587.033090000004</v>
      </c>
      <c r="M158" s="121">
        <v>141060.18650000001</v>
      </c>
      <c r="N158" s="121">
        <v>1447.7892199999999</v>
      </c>
      <c r="O158" s="121">
        <v>142507.97571999999</v>
      </c>
      <c r="P158" s="121">
        <v>8.9999999999999993E-3</v>
      </c>
      <c r="Q158" s="121">
        <v>1932.7835199999997</v>
      </c>
      <c r="R158" s="170">
        <v>182095.62315999999</v>
      </c>
    </row>
    <row r="159" spans="1:18" ht="13.5">
      <c r="A159" s="167"/>
      <c r="B159" s="167"/>
      <c r="C159" s="168" t="s">
        <v>145</v>
      </c>
      <c r="D159" s="169">
        <v>56743.262280000003</v>
      </c>
      <c r="E159" s="121">
        <v>0</v>
      </c>
      <c r="F159" s="121">
        <v>56743.262280000003</v>
      </c>
      <c r="G159" s="121">
        <v>5.2999999999999998E-4</v>
      </c>
      <c r="H159" s="121">
        <v>0</v>
      </c>
      <c r="I159" s="121">
        <v>5.2999999999999998E-4</v>
      </c>
      <c r="J159" s="121">
        <v>3282.3072800000004</v>
      </c>
      <c r="K159" s="121">
        <v>141.85688000000002</v>
      </c>
      <c r="L159" s="121">
        <v>3424.1641600000003</v>
      </c>
      <c r="M159" s="121">
        <v>18241.743449999998</v>
      </c>
      <c r="N159" s="121">
        <v>72.902199999999993</v>
      </c>
      <c r="O159" s="121">
        <v>18314.645649999999</v>
      </c>
      <c r="P159" s="121">
        <v>6.0000000000000001E-3</v>
      </c>
      <c r="Q159" s="121">
        <v>214.75908000000001</v>
      </c>
      <c r="R159" s="170">
        <v>21738.81034</v>
      </c>
    </row>
    <row r="160" spans="1:18" ht="13.5">
      <c r="A160" s="167"/>
      <c r="B160" s="167"/>
      <c r="C160" s="168" t="s">
        <v>146</v>
      </c>
      <c r="D160" s="169">
        <v>84815.949359999999</v>
      </c>
      <c r="E160" s="121">
        <v>0</v>
      </c>
      <c r="F160" s="121">
        <v>84815.949359999999</v>
      </c>
      <c r="G160" s="121">
        <v>0.14702000000000001</v>
      </c>
      <c r="H160" s="121">
        <v>0</v>
      </c>
      <c r="I160" s="121">
        <v>0.14702000000000001</v>
      </c>
      <c r="J160" s="121">
        <v>6128.6846100000002</v>
      </c>
      <c r="K160" s="121">
        <v>132.60617999999999</v>
      </c>
      <c r="L160" s="121">
        <v>6261.2907900000009</v>
      </c>
      <c r="M160" s="121">
        <v>15836.543019999999</v>
      </c>
      <c r="N160" s="121">
        <v>0.24059</v>
      </c>
      <c r="O160" s="121">
        <v>15836.783609999999</v>
      </c>
      <c r="P160" s="121">
        <v>5.0000000000000001E-3</v>
      </c>
      <c r="Q160" s="121">
        <v>132.84676999999999</v>
      </c>
      <c r="R160" s="170">
        <v>22098.221419999998</v>
      </c>
    </row>
    <row r="161" spans="1:18" ht="13.5">
      <c r="A161" s="167"/>
      <c r="B161" s="167"/>
      <c r="C161" s="168" t="s">
        <v>147</v>
      </c>
      <c r="D161" s="169">
        <v>122343.83046000001</v>
      </c>
      <c r="E161" s="121">
        <v>0</v>
      </c>
      <c r="F161" s="121">
        <v>122343.83046000001</v>
      </c>
      <c r="G161" s="121">
        <v>1.304E-2</v>
      </c>
      <c r="H161" s="121">
        <v>0</v>
      </c>
      <c r="I161" s="121">
        <v>1.304E-2</v>
      </c>
      <c r="J161" s="121">
        <v>26047.438389999996</v>
      </c>
      <c r="K161" s="121">
        <v>264.71195</v>
      </c>
      <c r="L161" s="121">
        <v>26312.150339999997</v>
      </c>
      <c r="M161" s="121">
        <v>1443503.6459699997</v>
      </c>
      <c r="N161" s="121">
        <v>33978.764029999998</v>
      </c>
      <c r="O161" s="121">
        <v>1477482.41</v>
      </c>
      <c r="P161" s="121">
        <v>5.0000000000000001E-3</v>
      </c>
      <c r="Q161" s="121">
        <v>34243.475979999996</v>
      </c>
      <c r="R161" s="170">
        <v>1503794.57338</v>
      </c>
    </row>
    <row r="162" spans="1:18" ht="13.5">
      <c r="A162" s="167"/>
      <c r="B162" s="167"/>
      <c r="C162" s="168" t="s">
        <v>148</v>
      </c>
      <c r="D162" s="169">
        <v>210473.54696000001</v>
      </c>
      <c r="E162" s="121">
        <v>96.682059999999993</v>
      </c>
      <c r="F162" s="121">
        <v>210570.22902</v>
      </c>
      <c r="G162" s="121">
        <v>0.45200000000000001</v>
      </c>
      <c r="H162" s="121">
        <v>0</v>
      </c>
      <c r="I162" s="121">
        <v>0.45200000000000001</v>
      </c>
      <c r="J162" s="121">
        <v>13056.486790000003</v>
      </c>
      <c r="K162" s="121">
        <v>294.02348000000001</v>
      </c>
      <c r="L162" s="121">
        <v>13350.510270000001</v>
      </c>
      <c r="M162" s="121">
        <v>24912.494300000006</v>
      </c>
      <c r="N162" s="121">
        <v>327.99690000000004</v>
      </c>
      <c r="O162" s="121">
        <v>25240.4912</v>
      </c>
      <c r="P162" s="121">
        <v>8.9999999999999993E-3</v>
      </c>
      <c r="Q162" s="121">
        <v>622.02037999999993</v>
      </c>
      <c r="R162" s="170">
        <v>38591.45347</v>
      </c>
    </row>
    <row r="163" spans="1:18" ht="13.5">
      <c r="A163" s="167"/>
      <c r="B163" s="167"/>
      <c r="C163" s="168" t="s">
        <v>149</v>
      </c>
      <c r="D163" s="169">
        <v>425970.73699999996</v>
      </c>
      <c r="E163" s="121">
        <v>2579.61708</v>
      </c>
      <c r="F163" s="121">
        <v>428550.3540799999</v>
      </c>
      <c r="G163" s="121">
        <v>1.8504700000000001</v>
      </c>
      <c r="H163" s="121">
        <v>0</v>
      </c>
      <c r="I163" s="121">
        <v>1.8504700000000001</v>
      </c>
      <c r="J163" s="121">
        <v>561970.10785000003</v>
      </c>
      <c r="K163" s="121">
        <v>789.84352999999999</v>
      </c>
      <c r="L163" s="121">
        <v>562759.95137999998</v>
      </c>
      <c r="M163" s="121">
        <v>901224.97105999989</v>
      </c>
      <c r="N163" s="121">
        <v>38937.984319999996</v>
      </c>
      <c r="O163" s="121">
        <v>940162.95537999982</v>
      </c>
      <c r="P163" s="121">
        <v>8.0000000000000002E-3</v>
      </c>
      <c r="Q163" s="121">
        <v>39727.827849999994</v>
      </c>
      <c r="R163" s="170">
        <v>1502924.7572300001</v>
      </c>
    </row>
    <row r="164" spans="1:18" ht="13.5">
      <c r="A164" s="167"/>
      <c r="B164" s="167"/>
      <c r="C164" s="168" t="s">
        <v>150</v>
      </c>
      <c r="D164" s="169">
        <v>1785573.6261300002</v>
      </c>
      <c r="E164" s="121">
        <v>343550.69216999999</v>
      </c>
      <c r="F164" s="121">
        <v>2129124.3182999999</v>
      </c>
      <c r="G164" s="121">
        <v>462.53483999999997</v>
      </c>
      <c r="H164" s="121">
        <v>107.30228</v>
      </c>
      <c r="I164" s="121">
        <v>569.83712000000003</v>
      </c>
      <c r="J164" s="121">
        <v>32006.565559999999</v>
      </c>
      <c r="K164" s="121">
        <v>6332.0648799999999</v>
      </c>
      <c r="L164" s="121">
        <v>38338.630440000001</v>
      </c>
      <c r="M164" s="121">
        <v>1222747.80006</v>
      </c>
      <c r="N164" s="121">
        <v>17410.378119999998</v>
      </c>
      <c r="O164" s="121">
        <v>1240158.17818</v>
      </c>
      <c r="P164" s="121">
        <v>7.0000000000000001E-3</v>
      </c>
      <c r="Q164" s="121">
        <v>23849.745280000003</v>
      </c>
      <c r="R164" s="170">
        <v>1279066.6457400001</v>
      </c>
    </row>
    <row r="165" spans="1:18" ht="13.5">
      <c r="A165" s="167"/>
      <c r="B165" s="167"/>
      <c r="C165" s="168" t="s">
        <v>151</v>
      </c>
      <c r="D165" s="169">
        <v>376540.29166999995</v>
      </c>
      <c r="E165" s="121">
        <v>0</v>
      </c>
      <c r="F165" s="121">
        <v>376540.29166999995</v>
      </c>
      <c r="G165" s="121">
        <v>8.4779999999999994E-2</v>
      </c>
      <c r="H165" s="121">
        <v>0</v>
      </c>
      <c r="I165" s="121">
        <v>8.4779999999999994E-2</v>
      </c>
      <c r="J165" s="121">
        <v>32170.801929999991</v>
      </c>
      <c r="K165" s="121">
        <v>925.85645000000011</v>
      </c>
      <c r="L165" s="121">
        <v>33096.658380000001</v>
      </c>
      <c r="M165" s="121">
        <v>138769.02260999999</v>
      </c>
      <c r="N165" s="121">
        <v>1906.41941</v>
      </c>
      <c r="O165" s="121">
        <v>140675.44201999999</v>
      </c>
      <c r="P165" s="121">
        <v>2.1999999999999999E-2</v>
      </c>
      <c r="Q165" s="121">
        <v>2832.2758600000002</v>
      </c>
      <c r="R165" s="170">
        <v>173772.18518</v>
      </c>
    </row>
    <row r="166" spans="1:18" ht="13.5">
      <c r="A166" s="167"/>
      <c r="B166" s="167"/>
      <c r="C166" s="168" t="s">
        <v>152</v>
      </c>
      <c r="D166" s="169">
        <v>170097.44329000002</v>
      </c>
      <c r="E166" s="121">
        <v>0</v>
      </c>
      <c r="F166" s="121">
        <v>170097.44329000002</v>
      </c>
      <c r="G166" s="121">
        <v>0.10765999999999999</v>
      </c>
      <c r="H166" s="121">
        <v>0</v>
      </c>
      <c r="I166" s="121">
        <v>0.10765999999999999</v>
      </c>
      <c r="J166" s="121">
        <v>16162.659910000002</v>
      </c>
      <c r="K166" s="121">
        <v>353.29611</v>
      </c>
      <c r="L166" s="121">
        <v>16515.956020000001</v>
      </c>
      <c r="M166" s="121">
        <v>59673.094969999998</v>
      </c>
      <c r="N166" s="121">
        <v>1455.2479000000001</v>
      </c>
      <c r="O166" s="121">
        <v>61128.34287</v>
      </c>
      <c r="P166" s="121">
        <v>1.2E-2</v>
      </c>
      <c r="Q166" s="121">
        <v>1808.5440100000003</v>
      </c>
      <c r="R166" s="170">
        <v>77644.40655</v>
      </c>
    </row>
    <row r="167" spans="1:18" ht="13.5">
      <c r="A167" s="167"/>
      <c r="B167" s="167"/>
      <c r="C167" s="168" t="s">
        <v>153</v>
      </c>
      <c r="D167" s="169">
        <v>136816.73447999998</v>
      </c>
      <c r="E167" s="121">
        <v>0</v>
      </c>
      <c r="F167" s="121">
        <v>136816.73447999998</v>
      </c>
      <c r="G167" s="121">
        <v>1.3679999999999999E-2</v>
      </c>
      <c r="H167" s="121">
        <v>0</v>
      </c>
      <c r="I167" s="121">
        <v>1.3679999999999999E-2</v>
      </c>
      <c r="J167" s="121">
        <v>10187.752930000002</v>
      </c>
      <c r="K167" s="121">
        <v>166.44579999999999</v>
      </c>
      <c r="L167" s="121">
        <v>10354.19873</v>
      </c>
      <c r="M167" s="121">
        <v>46110.647210000003</v>
      </c>
      <c r="N167" s="121">
        <v>772.03690000000006</v>
      </c>
      <c r="O167" s="121">
        <v>46882.684110000002</v>
      </c>
      <c r="P167" s="121">
        <v>8.9999999999999993E-3</v>
      </c>
      <c r="Q167" s="121">
        <v>938.48270000000002</v>
      </c>
      <c r="R167" s="170">
        <v>57236.896519999995</v>
      </c>
    </row>
    <row r="168" spans="1:18" ht="13.5">
      <c r="A168" s="167"/>
      <c r="B168" s="167"/>
      <c r="C168" s="168" t="s">
        <v>154</v>
      </c>
      <c r="D168" s="169">
        <v>35790.773560000001</v>
      </c>
      <c r="E168" s="121">
        <v>0</v>
      </c>
      <c r="F168" s="121">
        <v>35790.773560000001</v>
      </c>
      <c r="G168" s="121">
        <v>2.6370000000000001E-2</v>
      </c>
      <c r="H168" s="121">
        <v>0</v>
      </c>
      <c r="I168" s="121">
        <v>2.6370000000000001E-2</v>
      </c>
      <c r="J168" s="121">
        <v>13833.57991</v>
      </c>
      <c r="K168" s="121">
        <v>322.48581000000007</v>
      </c>
      <c r="L168" s="121">
        <v>14156.065719999999</v>
      </c>
      <c r="M168" s="121">
        <v>49897.788140000004</v>
      </c>
      <c r="N168" s="121">
        <v>3219.4578799999999</v>
      </c>
      <c r="O168" s="121">
        <v>53117.246019999999</v>
      </c>
      <c r="P168" s="121">
        <v>5.0000000000000001E-3</v>
      </c>
      <c r="Q168" s="121">
        <v>3541.9436900000001</v>
      </c>
      <c r="R168" s="170">
        <v>67273.338109999997</v>
      </c>
    </row>
    <row r="169" spans="1:18" ht="13.5">
      <c r="A169" s="167"/>
      <c r="B169" s="167"/>
      <c r="C169" s="168" t="s">
        <v>155</v>
      </c>
      <c r="D169" s="169">
        <v>96175.438789999986</v>
      </c>
      <c r="E169" s="121">
        <v>17.375830000000001</v>
      </c>
      <c r="F169" s="121">
        <v>96192.81461999999</v>
      </c>
      <c r="G169" s="121">
        <v>7.6480000000000006E-2</v>
      </c>
      <c r="H169" s="121">
        <v>0</v>
      </c>
      <c r="I169" s="121">
        <v>7.6480000000000006E-2</v>
      </c>
      <c r="J169" s="121">
        <v>14484.100409999999</v>
      </c>
      <c r="K169" s="121">
        <v>670.65046999999993</v>
      </c>
      <c r="L169" s="121">
        <v>15154.75088</v>
      </c>
      <c r="M169" s="121">
        <v>118689.45346999999</v>
      </c>
      <c r="N169" s="121">
        <v>1609.28946</v>
      </c>
      <c r="O169" s="121">
        <v>120298.74293000001</v>
      </c>
      <c r="P169" s="121">
        <v>5.0000000000000001E-3</v>
      </c>
      <c r="Q169" s="121">
        <v>2279.93993</v>
      </c>
      <c r="R169" s="170">
        <v>135453.57029</v>
      </c>
    </row>
    <row r="170" spans="1:18" ht="13.5">
      <c r="A170" s="167"/>
      <c r="B170" s="167"/>
      <c r="C170" s="168" t="s">
        <v>156</v>
      </c>
      <c r="D170" s="169">
        <v>456231.53470000008</v>
      </c>
      <c r="E170" s="121">
        <v>32.974040000000002</v>
      </c>
      <c r="F170" s="121">
        <v>456264.50874000002</v>
      </c>
      <c r="G170" s="121">
        <v>5.2599999999999999E-3</v>
      </c>
      <c r="H170" s="121">
        <v>0</v>
      </c>
      <c r="I170" s="121">
        <v>5.2599999999999999E-3</v>
      </c>
      <c r="J170" s="121">
        <v>83787.681879999989</v>
      </c>
      <c r="K170" s="121">
        <v>22.006169999999997</v>
      </c>
      <c r="L170" s="121">
        <v>83809.688049999997</v>
      </c>
      <c r="M170" s="121">
        <v>605042.06796000001</v>
      </c>
      <c r="N170" s="121">
        <v>2635.5517300000001</v>
      </c>
      <c r="O170" s="121">
        <v>607677.61969000008</v>
      </c>
      <c r="P170" s="121">
        <v>1.2E-2</v>
      </c>
      <c r="Q170" s="121">
        <v>2657.5578999999998</v>
      </c>
      <c r="R170" s="170">
        <v>691487.31299999997</v>
      </c>
    </row>
    <row r="171" spans="1:18" ht="13.5">
      <c r="A171" s="167"/>
      <c r="B171" s="167"/>
      <c r="C171" s="168" t="s">
        <v>157</v>
      </c>
      <c r="D171" s="169">
        <v>146082.92252000002</v>
      </c>
      <c r="E171" s="121">
        <v>0</v>
      </c>
      <c r="F171" s="121">
        <v>146082.92252000002</v>
      </c>
      <c r="G171" s="121">
        <v>9.9289999999999989E-2</v>
      </c>
      <c r="H171" s="121">
        <v>0</v>
      </c>
      <c r="I171" s="121">
        <v>9.9289999999999989E-2</v>
      </c>
      <c r="J171" s="121">
        <v>12141.62183</v>
      </c>
      <c r="K171" s="121">
        <v>69.893779999999992</v>
      </c>
      <c r="L171" s="121">
        <v>12211.51561</v>
      </c>
      <c r="M171" s="121">
        <v>26857.709719999999</v>
      </c>
      <c r="N171" s="121">
        <v>140.88378</v>
      </c>
      <c r="O171" s="121">
        <v>26998.593499999999</v>
      </c>
      <c r="P171" s="121">
        <v>1.0999999999999999E-2</v>
      </c>
      <c r="Q171" s="121">
        <v>210.77755999999999</v>
      </c>
      <c r="R171" s="170">
        <v>39210.208400000003</v>
      </c>
    </row>
    <row r="172" spans="1:18" ht="13.5">
      <c r="A172" s="167"/>
      <c r="B172" s="167"/>
      <c r="C172" s="168" t="s">
        <v>158</v>
      </c>
      <c r="D172" s="169">
        <v>123805.21370000001</v>
      </c>
      <c r="E172" s="121">
        <v>0</v>
      </c>
      <c r="F172" s="121">
        <v>123805.21370000001</v>
      </c>
      <c r="G172" s="121">
        <v>1.29E-2</v>
      </c>
      <c r="H172" s="121">
        <v>0</v>
      </c>
      <c r="I172" s="121">
        <v>1.29E-2</v>
      </c>
      <c r="J172" s="121">
        <v>8142.2538999999997</v>
      </c>
      <c r="K172" s="121">
        <v>88.302489999999992</v>
      </c>
      <c r="L172" s="121">
        <v>8230.5563899999997</v>
      </c>
      <c r="M172" s="121">
        <v>35722.714169999999</v>
      </c>
      <c r="N172" s="121">
        <v>118.94948000000001</v>
      </c>
      <c r="O172" s="121">
        <v>35841.663649999995</v>
      </c>
      <c r="P172" s="121">
        <v>8.9999999999999993E-3</v>
      </c>
      <c r="Q172" s="121">
        <v>207.25197000000003</v>
      </c>
      <c r="R172" s="170">
        <v>44072.232939999994</v>
      </c>
    </row>
    <row r="173" spans="1:18" ht="13.5">
      <c r="A173" s="167"/>
      <c r="B173" s="167"/>
      <c r="C173" s="168" t="s">
        <v>159</v>
      </c>
      <c r="D173" s="169">
        <v>175339.13071</v>
      </c>
      <c r="E173" s="121">
        <v>0</v>
      </c>
      <c r="F173" s="121">
        <v>175339.13071</v>
      </c>
      <c r="G173" s="121">
        <v>4.8850000000000005E-2</v>
      </c>
      <c r="H173" s="121">
        <v>0.13078999999999999</v>
      </c>
      <c r="I173" s="121">
        <v>0.17964000000000002</v>
      </c>
      <c r="J173" s="121">
        <v>9818.5868799999989</v>
      </c>
      <c r="K173" s="121">
        <v>310.63254999999998</v>
      </c>
      <c r="L173" s="121">
        <v>10129.219429999999</v>
      </c>
      <c r="M173" s="121">
        <v>54918.134159999994</v>
      </c>
      <c r="N173" s="121">
        <v>1407.07963</v>
      </c>
      <c r="O173" s="121">
        <v>56325.213790000002</v>
      </c>
      <c r="P173" s="121">
        <v>0.01</v>
      </c>
      <c r="Q173" s="121">
        <v>1717.8429699999999</v>
      </c>
      <c r="R173" s="170">
        <v>66454.612859999994</v>
      </c>
    </row>
    <row r="174" spans="1:18" ht="13.5">
      <c r="A174" s="167"/>
      <c r="B174" s="167"/>
      <c r="C174" s="168" t="s">
        <v>210</v>
      </c>
      <c r="D174" s="169">
        <v>68436.964769999991</v>
      </c>
      <c r="E174" s="121">
        <v>0</v>
      </c>
      <c r="F174" s="121">
        <v>68436.964769999991</v>
      </c>
      <c r="G174" s="121">
        <v>0</v>
      </c>
      <c r="H174" s="121">
        <v>0</v>
      </c>
      <c r="I174" s="121">
        <v>0</v>
      </c>
      <c r="J174" s="121">
        <v>3463.0925699999998</v>
      </c>
      <c r="K174" s="121">
        <v>76.172110000000004</v>
      </c>
      <c r="L174" s="121">
        <v>3539.2646799999998</v>
      </c>
      <c r="M174" s="121">
        <v>10387.19418</v>
      </c>
      <c r="N174" s="121">
        <v>7.3158199999999995</v>
      </c>
      <c r="O174" s="121">
        <v>10394.51</v>
      </c>
      <c r="P174" s="121">
        <v>3.0000000000000001E-3</v>
      </c>
      <c r="Q174" s="121">
        <v>83.487929999999992</v>
      </c>
      <c r="R174" s="170">
        <v>13933.77468</v>
      </c>
    </row>
    <row r="175" spans="1:18" ht="13.5">
      <c r="A175" s="167"/>
      <c r="B175" s="167"/>
      <c r="C175" s="168" t="s">
        <v>350</v>
      </c>
      <c r="D175" s="169">
        <v>22603.624390000001</v>
      </c>
      <c r="E175" s="121">
        <v>0</v>
      </c>
      <c r="F175" s="121">
        <v>22603.624390000001</v>
      </c>
      <c r="G175" s="121">
        <v>0</v>
      </c>
      <c r="H175" s="121">
        <v>0</v>
      </c>
      <c r="I175" s="121">
        <v>0</v>
      </c>
      <c r="J175" s="121">
        <v>0</v>
      </c>
      <c r="K175" s="121">
        <v>0</v>
      </c>
      <c r="L175" s="121">
        <v>0</v>
      </c>
      <c r="M175" s="121">
        <v>0</v>
      </c>
      <c r="N175" s="121">
        <v>0</v>
      </c>
      <c r="O175" s="121">
        <v>0</v>
      </c>
      <c r="P175" s="121">
        <v>1E-3</v>
      </c>
      <c r="Q175" s="121">
        <v>0</v>
      </c>
      <c r="R175" s="170">
        <v>0</v>
      </c>
    </row>
    <row r="176" spans="1:18" ht="13.5">
      <c r="A176" s="167"/>
      <c r="B176" s="167"/>
      <c r="C176" s="168" t="s">
        <v>160</v>
      </c>
      <c r="D176" s="169">
        <v>98922.39035999999</v>
      </c>
      <c r="E176" s="121">
        <v>0</v>
      </c>
      <c r="F176" s="121">
        <v>98922.39035999999</v>
      </c>
      <c r="G176" s="121">
        <v>6.9000000000000008E-3</v>
      </c>
      <c r="H176" s="121">
        <v>0</v>
      </c>
      <c r="I176" s="121">
        <v>6.9000000000000008E-3</v>
      </c>
      <c r="J176" s="121">
        <v>11179.78191</v>
      </c>
      <c r="K176" s="121">
        <v>424.82810000000006</v>
      </c>
      <c r="L176" s="121">
        <v>11604.610009999999</v>
      </c>
      <c r="M176" s="121">
        <v>88248.08008</v>
      </c>
      <c r="N176" s="121">
        <v>2526.3358499999999</v>
      </c>
      <c r="O176" s="121">
        <v>90774.415929999988</v>
      </c>
      <c r="P176" s="121">
        <v>7.0000000000000001E-3</v>
      </c>
      <c r="Q176" s="121">
        <v>2951.1639500000001</v>
      </c>
      <c r="R176" s="170">
        <v>102379.03284</v>
      </c>
    </row>
    <row r="177" spans="1:18" ht="13.5">
      <c r="A177" s="167"/>
      <c r="B177" s="167"/>
      <c r="C177" s="168" t="s">
        <v>161</v>
      </c>
      <c r="D177" s="169">
        <v>22656.595989999998</v>
      </c>
      <c r="E177" s="121">
        <v>0</v>
      </c>
      <c r="F177" s="121">
        <v>22656.595989999998</v>
      </c>
      <c r="G177" s="121">
        <v>8.4399999999999996E-3</v>
      </c>
      <c r="H177" s="121">
        <v>0</v>
      </c>
      <c r="I177" s="121">
        <v>8.4399999999999996E-3</v>
      </c>
      <c r="J177" s="121">
        <v>1111.5884099999998</v>
      </c>
      <c r="K177" s="121">
        <v>102.45813000000001</v>
      </c>
      <c r="L177" s="121">
        <v>1214.04654</v>
      </c>
      <c r="M177" s="121">
        <v>6635.5263199999999</v>
      </c>
      <c r="N177" s="121">
        <v>311.32938000000001</v>
      </c>
      <c r="O177" s="121">
        <v>6946.8557000000001</v>
      </c>
      <c r="P177" s="121">
        <v>2E-3</v>
      </c>
      <c r="Q177" s="121">
        <v>413.78751</v>
      </c>
      <c r="R177" s="170">
        <v>8160.9106800000009</v>
      </c>
    </row>
    <row r="178" spans="1:18" ht="13.5">
      <c r="A178" s="167"/>
      <c r="B178" s="167"/>
      <c r="C178" s="168" t="s">
        <v>351</v>
      </c>
      <c r="D178" s="169">
        <v>5753.3971300000003</v>
      </c>
      <c r="E178" s="121">
        <v>0</v>
      </c>
      <c r="F178" s="121">
        <v>5753.3971300000003</v>
      </c>
      <c r="G178" s="121">
        <v>0</v>
      </c>
      <c r="H178" s="121">
        <v>0</v>
      </c>
      <c r="I178" s="121">
        <v>0</v>
      </c>
      <c r="J178" s="121">
        <v>0</v>
      </c>
      <c r="K178" s="121">
        <v>0</v>
      </c>
      <c r="L178" s="121">
        <v>0</v>
      </c>
      <c r="M178" s="121">
        <v>0</v>
      </c>
      <c r="N178" s="121">
        <v>0</v>
      </c>
      <c r="O178" s="121">
        <v>0</v>
      </c>
      <c r="P178" s="121">
        <v>1E-3</v>
      </c>
      <c r="Q178" s="121">
        <v>0</v>
      </c>
      <c r="R178" s="170">
        <v>0</v>
      </c>
    </row>
    <row r="179" spans="1:18" ht="13.5">
      <c r="A179" s="167"/>
      <c r="B179" s="167"/>
      <c r="C179" s="168" t="s">
        <v>211</v>
      </c>
      <c r="D179" s="169">
        <v>34784.798699999999</v>
      </c>
      <c r="E179" s="121">
        <v>0</v>
      </c>
      <c r="F179" s="121">
        <v>34784.798699999999</v>
      </c>
      <c r="G179" s="121">
        <v>0</v>
      </c>
      <c r="H179" s="121">
        <v>0</v>
      </c>
      <c r="I179" s="121">
        <v>0</v>
      </c>
      <c r="J179" s="121">
        <v>2825.0808500000003</v>
      </c>
      <c r="K179" s="121">
        <v>0.15540000000000001</v>
      </c>
      <c r="L179" s="121">
        <v>2825.2362499999999</v>
      </c>
      <c r="M179" s="121">
        <v>7135.97246</v>
      </c>
      <c r="N179" s="121">
        <v>9.3000000000000005E-4</v>
      </c>
      <c r="O179" s="121">
        <v>7135.9733900000001</v>
      </c>
      <c r="P179" s="121">
        <v>1E-3</v>
      </c>
      <c r="Q179" s="121">
        <v>0.15633000000000002</v>
      </c>
      <c r="R179" s="170">
        <v>9961.2096400000009</v>
      </c>
    </row>
    <row r="180" spans="1:18" ht="13.5">
      <c r="A180" s="167"/>
      <c r="B180" s="167"/>
      <c r="C180" s="168" t="s">
        <v>162</v>
      </c>
      <c r="D180" s="169">
        <v>3023.2145800000003</v>
      </c>
      <c r="E180" s="121">
        <v>0</v>
      </c>
      <c r="F180" s="121">
        <v>3023.2145800000003</v>
      </c>
      <c r="G180" s="121">
        <v>9.3800000000000012E-3</v>
      </c>
      <c r="H180" s="121">
        <v>0</v>
      </c>
      <c r="I180" s="121">
        <v>9.3800000000000012E-3</v>
      </c>
      <c r="J180" s="121">
        <v>60.508600000000001</v>
      </c>
      <c r="K180" s="121">
        <v>0</v>
      </c>
      <c r="L180" s="121">
        <v>60.508600000000001</v>
      </c>
      <c r="M180" s="121">
        <v>0</v>
      </c>
      <c r="N180" s="121">
        <v>0</v>
      </c>
      <c r="O180" s="121">
        <v>0</v>
      </c>
      <c r="P180" s="121">
        <v>2E-3</v>
      </c>
      <c r="Q180" s="121">
        <v>0</v>
      </c>
      <c r="R180" s="170">
        <v>60.517980000000001</v>
      </c>
    </row>
    <row r="181" spans="1:18" ht="13.5">
      <c r="A181" s="167"/>
      <c r="B181" s="167"/>
      <c r="C181" s="168" t="s">
        <v>301</v>
      </c>
      <c r="D181" s="169">
        <v>5399.9767499999998</v>
      </c>
      <c r="E181" s="121">
        <v>0</v>
      </c>
      <c r="F181" s="121">
        <v>5399.9767499999998</v>
      </c>
      <c r="G181" s="121">
        <v>0</v>
      </c>
      <c r="H181" s="121">
        <v>0</v>
      </c>
      <c r="I181" s="121">
        <v>0</v>
      </c>
      <c r="J181" s="121">
        <v>55596.689310000002</v>
      </c>
      <c r="K181" s="121">
        <v>78.558480000000003</v>
      </c>
      <c r="L181" s="121">
        <v>55675.247790000001</v>
      </c>
      <c r="M181" s="121">
        <v>62160.451099999998</v>
      </c>
      <c r="N181" s="121">
        <v>7240.2944299999999</v>
      </c>
      <c r="O181" s="121">
        <v>69400.74553</v>
      </c>
      <c r="P181" s="121">
        <v>2E-3</v>
      </c>
      <c r="Q181" s="121">
        <v>7318.8529100000005</v>
      </c>
      <c r="R181" s="170">
        <v>125075.99331999999</v>
      </c>
    </row>
    <row r="182" spans="1:18" ht="13.5">
      <c r="A182" s="167"/>
      <c r="B182" s="167"/>
      <c r="C182" s="168" t="s">
        <v>352</v>
      </c>
      <c r="D182" s="169">
        <v>5566.7272000000003</v>
      </c>
      <c r="E182" s="121">
        <v>0</v>
      </c>
      <c r="F182" s="121">
        <v>5566.7272000000003</v>
      </c>
      <c r="G182" s="121">
        <v>0</v>
      </c>
      <c r="H182" s="121">
        <v>0</v>
      </c>
      <c r="I182" s="121">
        <v>0</v>
      </c>
      <c r="J182" s="121">
        <v>0</v>
      </c>
      <c r="K182" s="121">
        <v>0</v>
      </c>
      <c r="L182" s="121">
        <v>0</v>
      </c>
      <c r="M182" s="121">
        <v>0</v>
      </c>
      <c r="N182" s="121">
        <v>0</v>
      </c>
      <c r="O182" s="121">
        <v>0</v>
      </c>
      <c r="P182" s="121">
        <v>1E-3</v>
      </c>
      <c r="Q182" s="121">
        <v>0</v>
      </c>
      <c r="R182" s="170">
        <v>0</v>
      </c>
    </row>
    <row r="183" spans="1:18" ht="13.5">
      <c r="A183" s="167"/>
      <c r="B183" s="163" t="s">
        <v>319</v>
      </c>
      <c r="C183" s="163" t="s">
        <v>319</v>
      </c>
      <c r="D183" s="164">
        <v>1671.61311</v>
      </c>
      <c r="E183" s="165">
        <v>0</v>
      </c>
      <c r="F183" s="165">
        <v>1671.61311</v>
      </c>
      <c r="G183" s="165">
        <v>0</v>
      </c>
      <c r="H183" s="165">
        <v>0</v>
      </c>
      <c r="I183" s="165">
        <v>0</v>
      </c>
      <c r="J183" s="165">
        <v>0</v>
      </c>
      <c r="K183" s="165">
        <v>0</v>
      </c>
      <c r="L183" s="165">
        <v>0</v>
      </c>
      <c r="M183" s="165">
        <v>0</v>
      </c>
      <c r="N183" s="165">
        <v>0</v>
      </c>
      <c r="O183" s="165">
        <v>0</v>
      </c>
      <c r="P183" s="165">
        <v>1E-3</v>
      </c>
      <c r="Q183" s="165">
        <v>0</v>
      </c>
      <c r="R183" s="166">
        <v>0</v>
      </c>
    </row>
    <row r="184" spans="1:18" ht="13.5">
      <c r="A184" s="167"/>
      <c r="B184" s="163" t="s">
        <v>302</v>
      </c>
      <c r="C184" s="163" t="s">
        <v>303</v>
      </c>
      <c r="D184" s="164">
        <v>1935.9414099999999</v>
      </c>
      <c r="E184" s="165">
        <v>0</v>
      </c>
      <c r="F184" s="165">
        <v>1935.9414099999999</v>
      </c>
      <c r="G184" s="165">
        <v>0</v>
      </c>
      <c r="H184" s="165">
        <v>0</v>
      </c>
      <c r="I184" s="165">
        <v>0</v>
      </c>
      <c r="J184" s="165">
        <v>33.002839999999999</v>
      </c>
      <c r="K184" s="165">
        <v>0</v>
      </c>
      <c r="L184" s="165">
        <v>33.002839999999999</v>
      </c>
      <c r="M184" s="165">
        <v>242.18779000000001</v>
      </c>
      <c r="N184" s="165">
        <v>0</v>
      </c>
      <c r="O184" s="165">
        <v>242.18779000000001</v>
      </c>
      <c r="P184" s="165">
        <v>1E-3</v>
      </c>
      <c r="Q184" s="165">
        <v>0</v>
      </c>
      <c r="R184" s="166">
        <v>275.19063</v>
      </c>
    </row>
    <row r="185" spans="1:18" ht="13.5">
      <c r="A185" s="167"/>
      <c r="B185" s="163" t="s">
        <v>212</v>
      </c>
      <c r="C185" s="163" t="s">
        <v>213</v>
      </c>
      <c r="D185" s="164">
        <v>32820.697489999999</v>
      </c>
      <c r="E185" s="165">
        <v>0</v>
      </c>
      <c r="F185" s="165">
        <v>32820.697489999999</v>
      </c>
      <c r="G185" s="165">
        <v>0</v>
      </c>
      <c r="H185" s="165">
        <v>0</v>
      </c>
      <c r="I185" s="165">
        <v>0</v>
      </c>
      <c r="J185" s="165">
        <v>2467.8321099999998</v>
      </c>
      <c r="K185" s="165">
        <v>0.13639999999999999</v>
      </c>
      <c r="L185" s="165">
        <v>2467.9685099999997</v>
      </c>
      <c r="M185" s="165">
        <v>1339.86645</v>
      </c>
      <c r="N185" s="165">
        <v>9.3999999999999997E-4</v>
      </c>
      <c r="O185" s="165">
        <v>1339.8673899999999</v>
      </c>
      <c r="P185" s="165">
        <v>1E-3</v>
      </c>
      <c r="Q185" s="165">
        <v>0.13733999999999999</v>
      </c>
      <c r="R185" s="166">
        <v>3807.8359</v>
      </c>
    </row>
    <row r="186" spans="1:18" ht="13.5">
      <c r="A186" s="163" t="s">
        <v>847</v>
      </c>
      <c r="B186" s="818"/>
      <c r="C186" s="818"/>
      <c r="D186" s="164">
        <v>6401230.345639999</v>
      </c>
      <c r="E186" s="165">
        <v>346511.75329000002</v>
      </c>
      <c r="F186" s="165">
        <v>6747742.0989299994</v>
      </c>
      <c r="G186" s="165">
        <v>468.44603999999998</v>
      </c>
      <c r="H186" s="165">
        <v>107.43306999999999</v>
      </c>
      <c r="I186" s="165">
        <v>575.87911000000008</v>
      </c>
      <c r="J186" s="165">
        <v>1066233.5375199998</v>
      </c>
      <c r="K186" s="165">
        <v>14706.126700000001</v>
      </c>
      <c r="L186" s="165">
        <v>1080939.6642199997</v>
      </c>
      <c r="M186" s="165">
        <v>5438986.1838100003</v>
      </c>
      <c r="N186" s="165">
        <v>123807.73626999998</v>
      </c>
      <c r="O186" s="165">
        <v>5562793.9200800015</v>
      </c>
      <c r="P186" s="165">
        <v>0.253</v>
      </c>
      <c r="Q186" s="165">
        <v>138621.29604000002</v>
      </c>
      <c r="R186" s="166">
        <v>6644309.4634099985</v>
      </c>
    </row>
    <row r="187" spans="1:18" ht="13.5">
      <c r="A187" s="163" t="s">
        <v>17</v>
      </c>
      <c r="B187" s="163" t="s">
        <v>163</v>
      </c>
      <c r="C187" s="163" t="s">
        <v>164</v>
      </c>
      <c r="D187" s="164">
        <v>26411.037229999998</v>
      </c>
      <c r="E187" s="165">
        <v>0</v>
      </c>
      <c r="F187" s="165">
        <v>26411.037229999998</v>
      </c>
      <c r="G187" s="165">
        <v>0.45845999999999998</v>
      </c>
      <c r="H187" s="165">
        <v>0</v>
      </c>
      <c r="I187" s="165">
        <v>0.45845999999999998</v>
      </c>
      <c r="J187" s="165">
        <v>36.210029999999996</v>
      </c>
      <c r="K187" s="165">
        <v>0</v>
      </c>
      <c r="L187" s="165">
        <v>36.210029999999996</v>
      </c>
      <c r="M187" s="165">
        <v>0</v>
      </c>
      <c r="N187" s="165">
        <v>0</v>
      </c>
      <c r="O187" s="165">
        <v>0</v>
      </c>
      <c r="P187" s="165">
        <v>4.0000000000000001E-3</v>
      </c>
      <c r="Q187" s="165">
        <v>0</v>
      </c>
      <c r="R187" s="166">
        <v>36.668489999999998</v>
      </c>
    </row>
    <row r="188" spans="1:18" ht="13.5">
      <c r="A188" s="167"/>
      <c r="B188" s="163" t="s">
        <v>165</v>
      </c>
      <c r="C188" s="163" t="s">
        <v>166</v>
      </c>
      <c r="D188" s="164">
        <v>144237.19069999998</v>
      </c>
      <c r="E188" s="165">
        <v>0</v>
      </c>
      <c r="F188" s="165">
        <v>144237.19069999998</v>
      </c>
      <c r="G188" s="165">
        <v>9.9199999999999997E-2</v>
      </c>
      <c r="H188" s="165">
        <v>0</v>
      </c>
      <c r="I188" s="165">
        <v>9.9199999999999997E-2</v>
      </c>
      <c r="J188" s="165">
        <v>5113.3538799999997</v>
      </c>
      <c r="K188" s="165">
        <v>43.009839999999997</v>
      </c>
      <c r="L188" s="165">
        <v>5156.3637200000003</v>
      </c>
      <c r="M188" s="165">
        <v>5168.2449699999997</v>
      </c>
      <c r="N188" s="165">
        <v>143.554</v>
      </c>
      <c r="O188" s="165">
        <v>5311.7989699999998</v>
      </c>
      <c r="P188" s="165">
        <v>8.0000000000000002E-3</v>
      </c>
      <c r="Q188" s="165">
        <v>186.56384000000003</v>
      </c>
      <c r="R188" s="166">
        <v>10468.26189</v>
      </c>
    </row>
    <row r="189" spans="1:18" ht="13.5">
      <c r="A189" s="167"/>
      <c r="B189" s="167"/>
      <c r="C189" s="168" t="s">
        <v>214</v>
      </c>
      <c r="D189" s="169">
        <v>19336.713729999999</v>
      </c>
      <c r="E189" s="121">
        <v>0</v>
      </c>
      <c r="F189" s="121">
        <v>19336.713729999999</v>
      </c>
      <c r="G189" s="121">
        <v>0</v>
      </c>
      <c r="H189" s="121">
        <v>0</v>
      </c>
      <c r="I189" s="121">
        <v>0</v>
      </c>
      <c r="J189" s="121">
        <v>977.66034999999999</v>
      </c>
      <c r="K189" s="121">
        <v>0</v>
      </c>
      <c r="L189" s="121">
        <v>977.66034999999999</v>
      </c>
      <c r="M189" s="121">
        <v>0</v>
      </c>
      <c r="N189" s="121">
        <v>0</v>
      </c>
      <c r="O189" s="121">
        <v>0</v>
      </c>
      <c r="P189" s="121">
        <v>3.0000000000000001E-3</v>
      </c>
      <c r="Q189" s="121">
        <v>0</v>
      </c>
      <c r="R189" s="170">
        <v>977.66034999999999</v>
      </c>
    </row>
    <row r="190" spans="1:18" ht="13.5">
      <c r="A190" s="163" t="s">
        <v>848</v>
      </c>
      <c r="B190" s="818"/>
      <c r="C190" s="818"/>
      <c r="D190" s="164">
        <v>189984.94165999995</v>
      </c>
      <c r="E190" s="165">
        <v>0</v>
      </c>
      <c r="F190" s="165">
        <v>189984.94165999995</v>
      </c>
      <c r="G190" s="165">
        <v>0.55765999999999993</v>
      </c>
      <c r="H190" s="165">
        <v>0</v>
      </c>
      <c r="I190" s="165">
        <v>0.55765999999999993</v>
      </c>
      <c r="J190" s="165">
        <v>6127.22426</v>
      </c>
      <c r="K190" s="165">
        <v>43.009839999999997</v>
      </c>
      <c r="L190" s="165">
        <v>6170.2341000000006</v>
      </c>
      <c r="M190" s="165">
        <v>5168.2449699999997</v>
      </c>
      <c r="N190" s="165">
        <v>143.554</v>
      </c>
      <c r="O190" s="165">
        <v>5311.7989699999998</v>
      </c>
      <c r="P190" s="165">
        <v>1.4999999999999999E-2</v>
      </c>
      <c r="Q190" s="165">
        <v>186.56384000000003</v>
      </c>
      <c r="R190" s="166">
        <v>11482.59073</v>
      </c>
    </row>
    <row r="191" spans="1:18" ht="13.5">
      <c r="A191" s="163" t="s">
        <v>18</v>
      </c>
      <c r="B191" s="163" t="s">
        <v>167</v>
      </c>
      <c r="C191" s="163" t="s">
        <v>167</v>
      </c>
      <c r="D191" s="164">
        <v>63834.581079999996</v>
      </c>
      <c r="E191" s="165">
        <v>0</v>
      </c>
      <c r="F191" s="165">
        <v>63834.581079999996</v>
      </c>
      <c r="G191" s="165">
        <v>4.956E-2</v>
      </c>
      <c r="H191" s="165">
        <v>0</v>
      </c>
      <c r="I191" s="165">
        <v>4.956E-2</v>
      </c>
      <c r="J191" s="165">
        <v>3827.6974500000001</v>
      </c>
      <c r="K191" s="165">
        <v>97.53737000000001</v>
      </c>
      <c r="L191" s="165">
        <v>3925.2348200000001</v>
      </c>
      <c r="M191" s="165">
        <v>2301.2025199999998</v>
      </c>
      <c r="N191" s="165">
        <v>0</v>
      </c>
      <c r="O191" s="165">
        <v>2301.2025199999998</v>
      </c>
      <c r="P191" s="165">
        <v>6.0000000000000001E-3</v>
      </c>
      <c r="Q191" s="165">
        <v>97.53737000000001</v>
      </c>
      <c r="R191" s="166">
        <v>6226.4869000000008</v>
      </c>
    </row>
    <row r="192" spans="1:18" ht="13.5">
      <c r="A192" s="163" t="s">
        <v>849</v>
      </c>
      <c r="B192" s="818"/>
      <c r="C192" s="818"/>
      <c r="D192" s="164">
        <v>63834.581079999996</v>
      </c>
      <c r="E192" s="165">
        <v>0</v>
      </c>
      <c r="F192" s="165">
        <v>63834.581079999996</v>
      </c>
      <c r="G192" s="165">
        <v>4.956E-2</v>
      </c>
      <c r="H192" s="165">
        <v>0</v>
      </c>
      <c r="I192" s="165">
        <v>4.956E-2</v>
      </c>
      <c r="J192" s="165">
        <v>3827.6974500000001</v>
      </c>
      <c r="K192" s="165">
        <v>97.53737000000001</v>
      </c>
      <c r="L192" s="165">
        <v>3925.2348200000001</v>
      </c>
      <c r="M192" s="165">
        <v>2301.2025199999998</v>
      </c>
      <c r="N192" s="165">
        <v>0</v>
      </c>
      <c r="O192" s="165">
        <v>2301.2025199999998</v>
      </c>
      <c r="P192" s="165">
        <v>6.0000000000000001E-3</v>
      </c>
      <c r="Q192" s="165">
        <v>97.53737000000001</v>
      </c>
      <c r="R192" s="166">
        <v>6226.4869000000008</v>
      </c>
    </row>
    <row r="193" spans="1:18" ht="13.5">
      <c r="A193" s="163" t="s">
        <v>19</v>
      </c>
      <c r="B193" s="163" t="s">
        <v>168</v>
      </c>
      <c r="C193" s="163" t="s">
        <v>168</v>
      </c>
      <c r="D193" s="164">
        <v>28806.411039999995</v>
      </c>
      <c r="E193" s="165">
        <v>0</v>
      </c>
      <c r="F193" s="165">
        <v>28806.411039999995</v>
      </c>
      <c r="G193" s="165">
        <v>1.102E-2</v>
      </c>
      <c r="H193" s="165">
        <v>0</v>
      </c>
      <c r="I193" s="165">
        <v>1.102E-2</v>
      </c>
      <c r="J193" s="165">
        <v>2165.3045200000001</v>
      </c>
      <c r="K193" s="165">
        <v>33.974969999999999</v>
      </c>
      <c r="L193" s="165">
        <v>2199.2794900000004</v>
      </c>
      <c r="M193" s="165">
        <v>7158.6087999999991</v>
      </c>
      <c r="N193" s="165">
        <v>247.68770000000001</v>
      </c>
      <c r="O193" s="165">
        <v>7406.2965000000004</v>
      </c>
      <c r="P193" s="165">
        <v>5.0000000000000001E-3</v>
      </c>
      <c r="Q193" s="165">
        <v>281.66267000000005</v>
      </c>
      <c r="R193" s="166">
        <v>9605.5870099999993</v>
      </c>
    </row>
    <row r="194" spans="1:18" ht="13.5">
      <c r="A194" s="167"/>
      <c r="B194" s="163" t="s">
        <v>169</v>
      </c>
      <c r="C194" s="163" t="s">
        <v>19</v>
      </c>
      <c r="D194" s="164">
        <v>76238.171329999997</v>
      </c>
      <c r="E194" s="165">
        <v>0</v>
      </c>
      <c r="F194" s="165">
        <v>76238.171329999997</v>
      </c>
      <c r="G194" s="165">
        <v>16.00076</v>
      </c>
      <c r="H194" s="165">
        <v>0</v>
      </c>
      <c r="I194" s="165">
        <v>16.00076</v>
      </c>
      <c r="J194" s="165">
        <v>3142.6570399999996</v>
      </c>
      <c r="K194" s="165">
        <v>17.190810000000003</v>
      </c>
      <c r="L194" s="165">
        <v>3159.8478500000001</v>
      </c>
      <c r="M194" s="165">
        <v>7137.2259000000004</v>
      </c>
      <c r="N194" s="165">
        <v>20.144880000000001</v>
      </c>
      <c r="O194" s="165">
        <v>7157.3707799999993</v>
      </c>
      <c r="P194" s="165">
        <v>6.0000000000000001E-3</v>
      </c>
      <c r="Q194" s="165">
        <v>37.335689999999992</v>
      </c>
      <c r="R194" s="166">
        <v>10333.219389999998</v>
      </c>
    </row>
    <row r="195" spans="1:18" ht="13.5">
      <c r="A195" s="163" t="s">
        <v>850</v>
      </c>
      <c r="B195" s="818"/>
      <c r="C195" s="818"/>
      <c r="D195" s="164">
        <v>105044.58236999999</v>
      </c>
      <c r="E195" s="165">
        <v>0</v>
      </c>
      <c r="F195" s="165">
        <v>105044.58236999999</v>
      </c>
      <c r="G195" s="165">
        <v>16.011780000000002</v>
      </c>
      <c r="H195" s="165">
        <v>0</v>
      </c>
      <c r="I195" s="165">
        <v>16.011780000000002</v>
      </c>
      <c r="J195" s="165">
        <v>5307.9615599999997</v>
      </c>
      <c r="K195" s="165">
        <v>51.165779999999998</v>
      </c>
      <c r="L195" s="165">
        <v>5359.12734</v>
      </c>
      <c r="M195" s="165">
        <v>14295.834699999999</v>
      </c>
      <c r="N195" s="165">
        <v>267.83258000000001</v>
      </c>
      <c r="O195" s="165">
        <v>14563.66728</v>
      </c>
      <c r="P195" s="165">
        <v>1.0999999999999999E-2</v>
      </c>
      <c r="Q195" s="165">
        <v>318.99836000000005</v>
      </c>
      <c r="R195" s="166">
        <v>19938.806399999998</v>
      </c>
    </row>
    <row r="196" spans="1:18" ht="13.5">
      <c r="A196" s="163" t="s">
        <v>20</v>
      </c>
      <c r="B196" s="163" t="s">
        <v>269</v>
      </c>
      <c r="C196" s="163" t="s">
        <v>269</v>
      </c>
      <c r="D196" s="164">
        <v>9149.6403399999999</v>
      </c>
      <c r="E196" s="165">
        <v>0</v>
      </c>
      <c r="F196" s="165">
        <v>9149.6403399999999</v>
      </c>
      <c r="G196" s="165">
        <v>0</v>
      </c>
      <c r="H196" s="165">
        <v>0</v>
      </c>
      <c r="I196" s="165">
        <v>0</v>
      </c>
      <c r="J196" s="165">
        <v>1237.19624</v>
      </c>
      <c r="K196" s="165">
        <v>0.20233999999999999</v>
      </c>
      <c r="L196" s="165">
        <v>1237.39858</v>
      </c>
      <c r="M196" s="165">
        <v>1714.2893000000001</v>
      </c>
      <c r="N196" s="165">
        <v>0</v>
      </c>
      <c r="O196" s="165">
        <v>1714.2893000000001</v>
      </c>
      <c r="P196" s="165">
        <v>1E-3</v>
      </c>
      <c r="Q196" s="165">
        <v>0.20233999999999999</v>
      </c>
      <c r="R196" s="166">
        <v>2951.68788</v>
      </c>
    </row>
    <row r="197" spans="1:18" ht="13.5">
      <c r="A197" s="167"/>
      <c r="B197" s="167"/>
      <c r="C197" s="168" t="s">
        <v>270</v>
      </c>
      <c r="D197" s="169">
        <v>29659.086309999999</v>
      </c>
      <c r="E197" s="121">
        <v>0</v>
      </c>
      <c r="F197" s="121">
        <v>29659.086309999999</v>
      </c>
      <c r="G197" s="121">
        <v>0</v>
      </c>
      <c r="H197" s="121">
        <v>0</v>
      </c>
      <c r="I197" s="121">
        <v>0</v>
      </c>
      <c r="J197" s="121">
        <v>1946.1032600000001</v>
      </c>
      <c r="K197" s="121">
        <v>1.503E-2</v>
      </c>
      <c r="L197" s="121">
        <v>1946.1182900000001</v>
      </c>
      <c r="M197" s="121">
        <v>782.54102999999998</v>
      </c>
      <c r="N197" s="121">
        <v>0</v>
      </c>
      <c r="O197" s="121">
        <v>782.54102999999998</v>
      </c>
      <c r="P197" s="121">
        <v>1E-3</v>
      </c>
      <c r="Q197" s="121">
        <v>1.503E-2</v>
      </c>
      <c r="R197" s="170">
        <v>2728.6593199999998</v>
      </c>
    </row>
    <row r="198" spans="1:18" ht="13.5">
      <c r="A198" s="167"/>
      <c r="B198" s="167"/>
      <c r="C198" s="168" t="s">
        <v>271</v>
      </c>
      <c r="D198" s="169">
        <v>15068.113700000002</v>
      </c>
      <c r="E198" s="121">
        <v>0</v>
      </c>
      <c r="F198" s="121">
        <v>15068.113700000002</v>
      </c>
      <c r="G198" s="121">
        <v>0</v>
      </c>
      <c r="H198" s="121">
        <v>0</v>
      </c>
      <c r="I198" s="121">
        <v>0</v>
      </c>
      <c r="J198" s="121">
        <v>1636.4525399999998</v>
      </c>
      <c r="K198" s="121">
        <v>1.1251500000000001</v>
      </c>
      <c r="L198" s="121">
        <v>1637.5776899999998</v>
      </c>
      <c r="M198" s="121">
        <v>3187.0151700000001</v>
      </c>
      <c r="N198" s="121">
        <v>4.6125800000000003</v>
      </c>
      <c r="O198" s="121">
        <v>3191.6277500000001</v>
      </c>
      <c r="P198" s="121">
        <v>2E-3</v>
      </c>
      <c r="Q198" s="121">
        <v>5.73773</v>
      </c>
      <c r="R198" s="170">
        <v>4829.2054399999997</v>
      </c>
    </row>
    <row r="199" spans="1:18" ht="13.5">
      <c r="A199" s="167"/>
      <c r="B199" s="163" t="s">
        <v>20</v>
      </c>
      <c r="C199" s="163" t="s">
        <v>272</v>
      </c>
      <c r="D199" s="164">
        <v>30847.692110000004</v>
      </c>
      <c r="E199" s="165">
        <v>0</v>
      </c>
      <c r="F199" s="165">
        <v>30847.692110000004</v>
      </c>
      <c r="G199" s="165">
        <v>0</v>
      </c>
      <c r="H199" s="165">
        <v>0</v>
      </c>
      <c r="I199" s="165">
        <v>0</v>
      </c>
      <c r="J199" s="165">
        <v>2270.5900700000002</v>
      </c>
      <c r="K199" s="165">
        <v>13.849309999999999</v>
      </c>
      <c r="L199" s="165">
        <v>2284.4393800000003</v>
      </c>
      <c r="M199" s="165">
        <v>9948.4058199999999</v>
      </c>
      <c r="N199" s="165">
        <v>0</v>
      </c>
      <c r="O199" s="165">
        <v>9948.4058199999999</v>
      </c>
      <c r="P199" s="165">
        <v>3.0000000000000001E-3</v>
      </c>
      <c r="Q199" s="165">
        <v>13.849309999999999</v>
      </c>
      <c r="R199" s="166">
        <v>12232.845200000002</v>
      </c>
    </row>
    <row r="200" spans="1:18" ht="13.5">
      <c r="A200" s="167"/>
      <c r="B200" s="167"/>
      <c r="C200" s="168" t="s">
        <v>170</v>
      </c>
      <c r="D200" s="169">
        <v>9123.5761500000008</v>
      </c>
      <c r="E200" s="121">
        <v>0</v>
      </c>
      <c r="F200" s="121">
        <v>9123.5761500000008</v>
      </c>
      <c r="G200" s="121">
        <v>8.9999999999999992E-5</v>
      </c>
      <c r="H200" s="121">
        <v>0</v>
      </c>
      <c r="I200" s="121">
        <v>8.9999999999999992E-5</v>
      </c>
      <c r="J200" s="121">
        <v>488.92950000000002</v>
      </c>
      <c r="K200" s="121">
        <v>5.4696999999999996</v>
      </c>
      <c r="L200" s="121">
        <v>494.39920000000001</v>
      </c>
      <c r="M200" s="121">
        <v>2103.2982200000001</v>
      </c>
      <c r="N200" s="121">
        <v>19.66038</v>
      </c>
      <c r="O200" s="121">
        <v>2122.9585999999999</v>
      </c>
      <c r="P200" s="121">
        <v>1E-3</v>
      </c>
      <c r="Q200" s="121">
        <v>25.130080000000003</v>
      </c>
      <c r="R200" s="170">
        <v>2617.3578900000002</v>
      </c>
    </row>
    <row r="201" spans="1:18" ht="13.5">
      <c r="A201" s="163" t="s">
        <v>851</v>
      </c>
      <c r="B201" s="818"/>
      <c r="C201" s="818"/>
      <c r="D201" s="164">
        <v>93848.10861000001</v>
      </c>
      <c r="E201" s="165">
        <v>0</v>
      </c>
      <c r="F201" s="165">
        <v>93848.10861000001</v>
      </c>
      <c r="G201" s="165">
        <v>8.9999999999999992E-5</v>
      </c>
      <c r="H201" s="165">
        <v>0</v>
      </c>
      <c r="I201" s="165">
        <v>8.9999999999999992E-5</v>
      </c>
      <c r="J201" s="165">
        <v>7579.2716100000007</v>
      </c>
      <c r="K201" s="165">
        <v>20.661529999999999</v>
      </c>
      <c r="L201" s="165">
        <v>7599.9331400000019</v>
      </c>
      <c r="M201" s="165">
        <v>17735.54954</v>
      </c>
      <c r="N201" s="165">
        <v>24.272959999999998</v>
      </c>
      <c r="O201" s="165">
        <v>17759.822499999998</v>
      </c>
      <c r="P201" s="165">
        <v>8.0000000000000002E-3</v>
      </c>
      <c r="Q201" s="165">
        <v>44.934490000000004</v>
      </c>
      <c r="R201" s="166">
        <v>25359.755730000001</v>
      </c>
    </row>
    <row r="202" spans="1:18" ht="13.5">
      <c r="A202" s="163" t="s">
        <v>21</v>
      </c>
      <c r="B202" s="163" t="s">
        <v>273</v>
      </c>
      <c r="C202" s="163" t="s">
        <v>274</v>
      </c>
      <c r="D202" s="164">
        <v>84.990279999999998</v>
      </c>
      <c r="E202" s="165">
        <v>0</v>
      </c>
      <c r="F202" s="165">
        <v>84.990279999999998</v>
      </c>
      <c r="G202" s="165">
        <v>0</v>
      </c>
      <c r="H202" s="165">
        <v>0</v>
      </c>
      <c r="I202" s="165">
        <v>0</v>
      </c>
      <c r="J202" s="165">
        <v>0</v>
      </c>
      <c r="K202" s="165">
        <v>0</v>
      </c>
      <c r="L202" s="165">
        <v>0</v>
      </c>
      <c r="M202" s="165">
        <v>0</v>
      </c>
      <c r="N202" s="165">
        <v>0</v>
      </c>
      <c r="O202" s="165">
        <v>0</v>
      </c>
      <c r="P202" s="165">
        <v>1E-3</v>
      </c>
      <c r="Q202" s="165">
        <v>0</v>
      </c>
      <c r="R202" s="166">
        <v>0</v>
      </c>
    </row>
    <row r="203" spans="1:18" ht="13.5">
      <c r="A203" s="167"/>
      <c r="B203" s="163" t="s">
        <v>275</v>
      </c>
      <c r="C203" s="163" t="s">
        <v>276</v>
      </c>
      <c r="D203" s="164">
        <v>11323.13278</v>
      </c>
      <c r="E203" s="165">
        <v>0</v>
      </c>
      <c r="F203" s="165">
        <v>11323.13278</v>
      </c>
      <c r="G203" s="165">
        <v>0</v>
      </c>
      <c r="H203" s="165">
        <v>0</v>
      </c>
      <c r="I203" s="165">
        <v>0</v>
      </c>
      <c r="J203" s="165">
        <v>251.34864999999999</v>
      </c>
      <c r="K203" s="165">
        <v>1.8690000000000002E-2</v>
      </c>
      <c r="L203" s="165">
        <v>251.36733999999998</v>
      </c>
      <c r="M203" s="165">
        <v>1365.6178200000002</v>
      </c>
      <c r="N203" s="165">
        <v>0</v>
      </c>
      <c r="O203" s="165">
        <v>1365.6178200000002</v>
      </c>
      <c r="P203" s="165">
        <v>1E-3</v>
      </c>
      <c r="Q203" s="165">
        <v>1.8690000000000002E-2</v>
      </c>
      <c r="R203" s="166">
        <v>1616.98516</v>
      </c>
    </row>
    <row r="204" spans="1:18" ht="13.5">
      <c r="A204" s="167"/>
      <c r="B204" s="167"/>
      <c r="C204" s="168" t="s">
        <v>275</v>
      </c>
      <c r="D204" s="169">
        <v>16214.827220000001</v>
      </c>
      <c r="E204" s="121">
        <v>0</v>
      </c>
      <c r="F204" s="121">
        <v>16214.827220000001</v>
      </c>
      <c r="G204" s="121">
        <v>0</v>
      </c>
      <c r="H204" s="121">
        <v>0</v>
      </c>
      <c r="I204" s="121">
        <v>0</v>
      </c>
      <c r="J204" s="121">
        <v>409.19108</v>
      </c>
      <c r="K204" s="121">
        <v>2.7661199999999999</v>
      </c>
      <c r="L204" s="121">
        <v>411.9572</v>
      </c>
      <c r="M204" s="121">
        <v>604.19263000000001</v>
      </c>
      <c r="N204" s="121">
        <v>0</v>
      </c>
      <c r="O204" s="121">
        <v>604.19263000000001</v>
      </c>
      <c r="P204" s="121">
        <v>1E-3</v>
      </c>
      <c r="Q204" s="121">
        <v>2.7661199999999999</v>
      </c>
      <c r="R204" s="170">
        <v>1016.14983</v>
      </c>
    </row>
    <row r="205" spans="1:18" ht="13.5">
      <c r="A205" s="167"/>
      <c r="B205" s="163" t="s">
        <v>171</v>
      </c>
      <c r="C205" s="163" t="s">
        <v>172</v>
      </c>
      <c r="D205" s="164">
        <v>40264.520840000005</v>
      </c>
      <c r="E205" s="165">
        <v>0</v>
      </c>
      <c r="F205" s="165">
        <v>40264.520840000005</v>
      </c>
      <c r="G205" s="165">
        <v>0.12984000000000001</v>
      </c>
      <c r="H205" s="165">
        <v>0</v>
      </c>
      <c r="I205" s="165">
        <v>0.12984000000000001</v>
      </c>
      <c r="J205" s="165">
        <v>1697.4847199999999</v>
      </c>
      <c r="K205" s="165">
        <v>4.4999999999999999E-4</v>
      </c>
      <c r="L205" s="165">
        <v>1697.4851699999999</v>
      </c>
      <c r="M205" s="165">
        <v>2021.59627</v>
      </c>
      <c r="N205" s="165">
        <v>0</v>
      </c>
      <c r="O205" s="165">
        <v>2021.59627</v>
      </c>
      <c r="P205" s="165">
        <v>5.0000000000000001E-3</v>
      </c>
      <c r="Q205" s="165">
        <v>4.4999999999999999E-4</v>
      </c>
      <c r="R205" s="166">
        <v>3719.21128</v>
      </c>
    </row>
    <row r="206" spans="1:18" ht="13.5">
      <c r="A206" s="167"/>
      <c r="B206" s="163" t="s">
        <v>173</v>
      </c>
      <c r="C206" s="163" t="s">
        <v>173</v>
      </c>
      <c r="D206" s="164">
        <v>49711.309500000003</v>
      </c>
      <c r="E206" s="165">
        <v>0</v>
      </c>
      <c r="F206" s="165">
        <v>49711.309500000003</v>
      </c>
      <c r="G206" s="165">
        <v>2.0309999999999998E-2</v>
      </c>
      <c r="H206" s="165">
        <v>0</v>
      </c>
      <c r="I206" s="165">
        <v>2.0309999999999998E-2</v>
      </c>
      <c r="J206" s="165">
        <v>550.32616999999993</v>
      </c>
      <c r="K206" s="165">
        <v>1.22868</v>
      </c>
      <c r="L206" s="165">
        <v>551.5548500000001</v>
      </c>
      <c r="M206" s="165">
        <v>2240.4966199999999</v>
      </c>
      <c r="N206" s="165">
        <v>20.88212</v>
      </c>
      <c r="O206" s="165">
        <v>2261.3787399999997</v>
      </c>
      <c r="P206" s="165">
        <v>5.0000000000000001E-3</v>
      </c>
      <c r="Q206" s="165">
        <v>22.110800000000005</v>
      </c>
      <c r="R206" s="166">
        <v>2812.9539</v>
      </c>
    </row>
    <row r="207" spans="1:18" ht="13.5">
      <c r="A207" s="167"/>
      <c r="B207" s="163" t="s">
        <v>21</v>
      </c>
      <c r="C207" s="163" t="s">
        <v>215</v>
      </c>
      <c r="D207" s="164">
        <v>55768.952130000005</v>
      </c>
      <c r="E207" s="165">
        <v>0</v>
      </c>
      <c r="F207" s="165">
        <v>55768.952130000005</v>
      </c>
      <c r="G207" s="165">
        <v>0</v>
      </c>
      <c r="H207" s="165">
        <v>0</v>
      </c>
      <c r="I207" s="165">
        <v>0</v>
      </c>
      <c r="J207" s="165">
        <v>2872.9004599999998</v>
      </c>
      <c r="K207" s="165">
        <v>3.6999999999999999E-4</v>
      </c>
      <c r="L207" s="165">
        <v>2872.90083</v>
      </c>
      <c r="M207" s="165">
        <v>1132.38069</v>
      </c>
      <c r="N207" s="165">
        <v>0</v>
      </c>
      <c r="O207" s="165">
        <v>1132.38069</v>
      </c>
      <c r="P207" s="165">
        <v>2E-3</v>
      </c>
      <c r="Q207" s="165">
        <v>3.6999999999999999E-4</v>
      </c>
      <c r="R207" s="166">
        <v>4005.28152</v>
      </c>
    </row>
    <row r="208" spans="1:18" ht="13.5">
      <c r="A208" s="167"/>
      <c r="B208" s="167"/>
      <c r="C208" s="168" t="s">
        <v>216</v>
      </c>
      <c r="D208" s="169">
        <v>37130.017949999994</v>
      </c>
      <c r="E208" s="121">
        <v>0</v>
      </c>
      <c r="F208" s="121">
        <v>37130.017949999994</v>
      </c>
      <c r="G208" s="121">
        <v>0</v>
      </c>
      <c r="H208" s="121">
        <v>0</v>
      </c>
      <c r="I208" s="121">
        <v>0</v>
      </c>
      <c r="J208" s="121">
        <v>2033.3426300000001</v>
      </c>
      <c r="K208" s="121">
        <v>0</v>
      </c>
      <c r="L208" s="121">
        <v>2033.3426300000001</v>
      </c>
      <c r="M208" s="121">
        <v>419.54591000000005</v>
      </c>
      <c r="N208" s="121">
        <v>0</v>
      </c>
      <c r="O208" s="121">
        <v>419.54591000000005</v>
      </c>
      <c r="P208" s="121">
        <v>3.0000000000000001E-3</v>
      </c>
      <c r="Q208" s="121">
        <v>0</v>
      </c>
      <c r="R208" s="170">
        <v>2452.8885399999999</v>
      </c>
    </row>
    <row r="209" spans="1:18" ht="13.5">
      <c r="A209" s="167"/>
      <c r="B209" s="167"/>
      <c r="C209" s="168" t="s">
        <v>21</v>
      </c>
      <c r="D209" s="169">
        <v>247437.98818000004</v>
      </c>
      <c r="E209" s="121">
        <v>0</v>
      </c>
      <c r="F209" s="121">
        <v>247437.98818000004</v>
      </c>
      <c r="G209" s="121">
        <v>11.92615</v>
      </c>
      <c r="H209" s="121">
        <v>0</v>
      </c>
      <c r="I209" s="121">
        <v>11.92615</v>
      </c>
      <c r="J209" s="121">
        <v>7408.5715</v>
      </c>
      <c r="K209" s="121">
        <v>19.785980000000002</v>
      </c>
      <c r="L209" s="121">
        <v>7428.3574799999997</v>
      </c>
      <c r="M209" s="121">
        <v>16522.347869999998</v>
      </c>
      <c r="N209" s="121">
        <v>258.33064000000002</v>
      </c>
      <c r="O209" s="121">
        <v>16780.678510000002</v>
      </c>
      <c r="P209" s="121">
        <v>1.2999999999999999E-2</v>
      </c>
      <c r="Q209" s="121">
        <v>278.11662000000007</v>
      </c>
      <c r="R209" s="170">
        <v>24220.96214</v>
      </c>
    </row>
    <row r="210" spans="1:18" ht="13.5">
      <c r="A210" s="167"/>
      <c r="B210" s="167"/>
      <c r="C210" s="168" t="s">
        <v>174</v>
      </c>
      <c r="D210" s="169">
        <v>60752.236389999998</v>
      </c>
      <c r="E210" s="121">
        <v>0</v>
      </c>
      <c r="F210" s="121">
        <v>60752.236389999998</v>
      </c>
      <c r="G210" s="121">
        <v>5.1670000000000001E-2</v>
      </c>
      <c r="H210" s="121">
        <v>0</v>
      </c>
      <c r="I210" s="121">
        <v>5.1670000000000001E-2</v>
      </c>
      <c r="J210" s="121">
        <v>2010.9172300000002</v>
      </c>
      <c r="K210" s="121">
        <v>4.6943400000000004</v>
      </c>
      <c r="L210" s="121">
        <v>2015.6115700000003</v>
      </c>
      <c r="M210" s="121">
        <v>1803.7127800000001</v>
      </c>
      <c r="N210" s="121">
        <v>0</v>
      </c>
      <c r="O210" s="121">
        <v>1803.7127800000001</v>
      </c>
      <c r="P210" s="121">
        <v>4.0000000000000001E-3</v>
      </c>
      <c r="Q210" s="121">
        <v>4.6943400000000004</v>
      </c>
      <c r="R210" s="170">
        <v>3819.3760199999997</v>
      </c>
    </row>
    <row r="211" spans="1:18" ht="13.5">
      <c r="A211" s="167"/>
      <c r="B211" s="167"/>
      <c r="C211" s="168" t="s">
        <v>353</v>
      </c>
      <c r="D211" s="169">
        <v>3466.07962</v>
      </c>
      <c r="E211" s="121">
        <v>0</v>
      </c>
      <c r="F211" s="121">
        <v>3466.07962</v>
      </c>
      <c r="G211" s="121">
        <v>0</v>
      </c>
      <c r="H211" s="121">
        <v>0</v>
      </c>
      <c r="I211" s="121">
        <v>0</v>
      </c>
      <c r="J211" s="121">
        <v>0</v>
      </c>
      <c r="K211" s="121">
        <v>0</v>
      </c>
      <c r="L211" s="121">
        <v>0</v>
      </c>
      <c r="M211" s="121">
        <v>0</v>
      </c>
      <c r="N211" s="121">
        <v>0</v>
      </c>
      <c r="O211" s="121">
        <v>0</v>
      </c>
      <c r="P211" s="121">
        <v>1E-3</v>
      </c>
      <c r="Q211" s="121">
        <v>0</v>
      </c>
      <c r="R211" s="170">
        <v>0</v>
      </c>
    </row>
    <row r="212" spans="1:18" ht="13.5">
      <c r="A212" s="167"/>
      <c r="B212" s="163" t="s">
        <v>277</v>
      </c>
      <c r="C212" s="163" t="s">
        <v>277</v>
      </c>
      <c r="D212" s="164">
        <v>21026.903589999998</v>
      </c>
      <c r="E212" s="165">
        <v>0</v>
      </c>
      <c r="F212" s="165">
        <v>21026.903589999998</v>
      </c>
      <c r="G212" s="165">
        <v>0</v>
      </c>
      <c r="H212" s="165">
        <v>0</v>
      </c>
      <c r="I212" s="165">
        <v>0</v>
      </c>
      <c r="J212" s="165">
        <v>713.93968000000007</v>
      </c>
      <c r="K212" s="165">
        <v>3.5883499999999997</v>
      </c>
      <c r="L212" s="165">
        <v>717.52803000000006</v>
      </c>
      <c r="M212" s="165">
        <v>942.13900999999998</v>
      </c>
      <c r="N212" s="165">
        <v>6.5720799999999997</v>
      </c>
      <c r="O212" s="165">
        <v>948.71109000000001</v>
      </c>
      <c r="P212" s="165">
        <v>1E-3</v>
      </c>
      <c r="Q212" s="165">
        <v>10.16043</v>
      </c>
      <c r="R212" s="166">
        <v>1666.2391200000002</v>
      </c>
    </row>
    <row r="213" spans="1:18" ht="13.5">
      <c r="A213" s="167"/>
      <c r="B213" s="163" t="s">
        <v>175</v>
      </c>
      <c r="C213" s="163" t="s">
        <v>175</v>
      </c>
      <c r="D213" s="164">
        <v>167625.79162999996</v>
      </c>
      <c r="E213" s="165">
        <v>0</v>
      </c>
      <c r="F213" s="165">
        <v>167625.79162999996</v>
      </c>
      <c r="G213" s="165">
        <v>0.43911</v>
      </c>
      <c r="H213" s="165">
        <v>0</v>
      </c>
      <c r="I213" s="165">
        <v>0.43911</v>
      </c>
      <c r="J213" s="165">
        <v>8448.1886799999993</v>
      </c>
      <c r="K213" s="165">
        <v>19.262919999999998</v>
      </c>
      <c r="L213" s="165">
        <v>8467.4516000000003</v>
      </c>
      <c r="M213" s="165">
        <v>9669.357469999999</v>
      </c>
      <c r="N213" s="165">
        <v>71.584810000000004</v>
      </c>
      <c r="O213" s="165">
        <v>9740.9422799999993</v>
      </c>
      <c r="P213" s="165">
        <v>0.01</v>
      </c>
      <c r="Q213" s="165">
        <v>90.847730000000013</v>
      </c>
      <c r="R213" s="166">
        <v>18208.832990000003</v>
      </c>
    </row>
    <row r="214" spans="1:18" ht="13.5">
      <c r="A214" s="167"/>
      <c r="B214" s="167"/>
      <c r="C214" s="168" t="s">
        <v>217</v>
      </c>
      <c r="D214" s="169">
        <v>8626.4840800000002</v>
      </c>
      <c r="E214" s="121">
        <v>0</v>
      </c>
      <c r="F214" s="121">
        <v>8626.4840800000002</v>
      </c>
      <c r="G214" s="121">
        <v>0</v>
      </c>
      <c r="H214" s="121">
        <v>0</v>
      </c>
      <c r="I214" s="121">
        <v>0</v>
      </c>
      <c r="J214" s="121">
        <v>741.10879</v>
      </c>
      <c r="K214" s="121">
        <v>3.6999999999999999E-4</v>
      </c>
      <c r="L214" s="121">
        <v>741.10916000000009</v>
      </c>
      <c r="M214" s="121">
        <v>92.822360000000003</v>
      </c>
      <c r="N214" s="121">
        <v>3.7609999999999998E-2</v>
      </c>
      <c r="O214" s="121">
        <v>92.859970000000004</v>
      </c>
      <c r="P214" s="121">
        <v>1E-3</v>
      </c>
      <c r="Q214" s="121">
        <v>3.798E-2</v>
      </c>
      <c r="R214" s="170">
        <v>833.96912999999995</v>
      </c>
    </row>
    <row r="215" spans="1:18" ht="13.5">
      <c r="A215" s="167"/>
      <c r="B215" s="163" t="s">
        <v>176</v>
      </c>
      <c r="C215" s="163" t="s">
        <v>218</v>
      </c>
      <c r="D215" s="164">
        <v>10591.314710000001</v>
      </c>
      <c r="E215" s="165">
        <v>0</v>
      </c>
      <c r="F215" s="165">
        <v>10591.314710000001</v>
      </c>
      <c r="G215" s="165">
        <v>0</v>
      </c>
      <c r="H215" s="165">
        <v>0</v>
      </c>
      <c r="I215" s="165">
        <v>0</v>
      </c>
      <c r="J215" s="165">
        <v>860.26073999999994</v>
      </c>
      <c r="K215" s="165">
        <v>0</v>
      </c>
      <c r="L215" s="165">
        <v>860.26073999999994</v>
      </c>
      <c r="M215" s="165">
        <v>207.69029</v>
      </c>
      <c r="N215" s="165">
        <v>0</v>
      </c>
      <c r="O215" s="165">
        <v>207.69029</v>
      </c>
      <c r="P215" s="165">
        <v>2E-3</v>
      </c>
      <c r="Q215" s="165">
        <v>0</v>
      </c>
      <c r="R215" s="166">
        <v>1067.9510299999999</v>
      </c>
    </row>
    <row r="216" spans="1:18" ht="13.5">
      <c r="A216" s="167"/>
      <c r="B216" s="167"/>
      <c r="C216" s="168" t="s">
        <v>177</v>
      </c>
      <c r="D216" s="169">
        <v>49690.98431</v>
      </c>
      <c r="E216" s="121">
        <v>0</v>
      </c>
      <c r="F216" s="121">
        <v>49690.98431</v>
      </c>
      <c r="G216" s="121">
        <v>6.6E-4</v>
      </c>
      <c r="H216" s="121">
        <v>0</v>
      </c>
      <c r="I216" s="121">
        <v>6.6E-4</v>
      </c>
      <c r="J216" s="121">
        <v>2354.5394500000002</v>
      </c>
      <c r="K216" s="121">
        <v>19.232569999999999</v>
      </c>
      <c r="L216" s="121">
        <v>2373.7720199999999</v>
      </c>
      <c r="M216" s="121">
        <v>1741.1152199999999</v>
      </c>
      <c r="N216" s="121">
        <v>101.19095</v>
      </c>
      <c r="O216" s="121">
        <v>1842.3061699999998</v>
      </c>
      <c r="P216" s="121">
        <v>5.0000000000000001E-3</v>
      </c>
      <c r="Q216" s="121">
        <v>120.42352</v>
      </c>
      <c r="R216" s="170">
        <v>4216.0788499999999</v>
      </c>
    </row>
    <row r="217" spans="1:18" ht="13.5">
      <c r="A217" s="163" t="s">
        <v>852</v>
      </c>
      <c r="B217" s="818"/>
      <c r="C217" s="818"/>
      <c r="D217" s="164">
        <v>779715.53321000002</v>
      </c>
      <c r="E217" s="165">
        <v>0</v>
      </c>
      <c r="F217" s="165">
        <v>779715.53321000002</v>
      </c>
      <c r="G217" s="165">
        <v>12.567740000000001</v>
      </c>
      <c r="H217" s="165">
        <v>0</v>
      </c>
      <c r="I217" s="165">
        <v>12.567740000000001</v>
      </c>
      <c r="J217" s="165">
        <v>30352.119779999997</v>
      </c>
      <c r="K217" s="165">
        <v>70.57884</v>
      </c>
      <c r="L217" s="165">
        <v>30422.698620000003</v>
      </c>
      <c r="M217" s="165">
        <v>38763.014940000001</v>
      </c>
      <c r="N217" s="165">
        <v>458.59820999999999</v>
      </c>
      <c r="O217" s="165">
        <v>39221.613149999997</v>
      </c>
      <c r="P217" s="165">
        <v>5.5E-2</v>
      </c>
      <c r="Q217" s="165">
        <v>529.17705000000001</v>
      </c>
      <c r="R217" s="166">
        <v>69656.879509999999</v>
      </c>
    </row>
    <row r="218" spans="1:18" ht="13.5">
      <c r="A218" s="163" t="s">
        <v>22</v>
      </c>
      <c r="B218" s="163" t="s">
        <v>337</v>
      </c>
      <c r="C218" s="163" t="s">
        <v>338</v>
      </c>
      <c r="D218" s="164">
        <v>2026.1833000000001</v>
      </c>
      <c r="E218" s="165">
        <v>0</v>
      </c>
      <c r="F218" s="165">
        <v>2026.1833000000001</v>
      </c>
      <c r="G218" s="165">
        <v>0</v>
      </c>
      <c r="H218" s="165">
        <v>0</v>
      </c>
      <c r="I218" s="165">
        <v>0</v>
      </c>
      <c r="J218" s="165">
        <v>72.378779999999992</v>
      </c>
      <c r="K218" s="165">
        <v>0.43207999999999996</v>
      </c>
      <c r="L218" s="165">
        <v>72.810860000000005</v>
      </c>
      <c r="M218" s="165">
        <v>18.830939999999998</v>
      </c>
      <c r="N218" s="165">
        <v>1.6000000000000001E-3</v>
      </c>
      <c r="O218" s="165">
        <v>18.832540000000002</v>
      </c>
      <c r="P218" s="165">
        <v>1E-3</v>
      </c>
      <c r="Q218" s="165">
        <v>0.43368000000000001</v>
      </c>
      <c r="R218" s="166">
        <v>91.6434</v>
      </c>
    </row>
    <row r="219" spans="1:18" ht="13.5">
      <c r="A219" s="167"/>
      <c r="B219" s="167"/>
      <c r="C219" s="168" t="s">
        <v>339</v>
      </c>
      <c r="D219" s="169">
        <v>1764.7665500000001</v>
      </c>
      <c r="E219" s="121">
        <v>0</v>
      </c>
      <c r="F219" s="121">
        <v>1764.7665500000001</v>
      </c>
      <c r="G219" s="121">
        <v>0</v>
      </c>
      <c r="H219" s="121">
        <v>0</v>
      </c>
      <c r="I219" s="121">
        <v>0</v>
      </c>
      <c r="J219" s="121">
        <v>251.32176999999999</v>
      </c>
      <c r="K219" s="121">
        <v>0.17624000000000001</v>
      </c>
      <c r="L219" s="121">
        <v>251.49801000000002</v>
      </c>
      <c r="M219" s="121">
        <v>60.136949999999999</v>
      </c>
      <c r="N219" s="121">
        <v>2.65E-3</v>
      </c>
      <c r="O219" s="121">
        <v>60.139600000000002</v>
      </c>
      <c r="P219" s="121">
        <v>1E-3</v>
      </c>
      <c r="Q219" s="121">
        <v>0.17889000000000002</v>
      </c>
      <c r="R219" s="170">
        <v>311.63761</v>
      </c>
    </row>
    <row r="220" spans="1:18" ht="13.5">
      <c r="A220" s="167"/>
      <c r="B220" s="163" t="s">
        <v>340</v>
      </c>
      <c r="C220" s="163" t="s">
        <v>341</v>
      </c>
      <c r="D220" s="164">
        <v>4416.8036300000003</v>
      </c>
      <c r="E220" s="165">
        <v>0</v>
      </c>
      <c r="F220" s="165">
        <v>4416.8036300000003</v>
      </c>
      <c r="G220" s="165">
        <v>0</v>
      </c>
      <c r="H220" s="165">
        <v>0</v>
      </c>
      <c r="I220" s="165">
        <v>0</v>
      </c>
      <c r="J220" s="165">
        <v>135.14473000000001</v>
      </c>
      <c r="K220" s="165">
        <v>2.0969999999999999E-2</v>
      </c>
      <c r="L220" s="165">
        <v>135.16570000000002</v>
      </c>
      <c r="M220" s="165">
        <v>6.4906800000000002</v>
      </c>
      <c r="N220" s="165">
        <v>7.4400000000000004E-3</v>
      </c>
      <c r="O220" s="165">
        <v>6.4981200000000001</v>
      </c>
      <c r="P220" s="165">
        <v>1E-3</v>
      </c>
      <c r="Q220" s="165">
        <v>2.8410000000000001E-2</v>
      </c>
      <c r="R220" s="166">
        <v>141.66382000000002</v>
      </c>
    </row>
    <row r="221" spans="1:18" ht="13.5">
      <c r="A221" s="167"/>
      <c r="B221" s="163" t="s">
        <v>342</v>
      </c>
      <c r="C221" s="163" t="s">
        <v>343</v>
      </c>
      <c r="D221" s="164">
        <v>5392.9307600000002</v>
      </c>
      <c r="E221" s="165">
        <v>0</v>
      </c>
      <c r="F221" s="165">
        <v>5392.9307600000002</v>
      </c>
      <c r="G221" s="165">
        <v>0</v>
      </c>
      <c r="H221" s="165">
        <v>0</v>
      </c>
      <c r="I221" s="165">
        <v>0</v>
      </c>
      <c r="J221" s="165">
        <v>457.94461999999999</v>
      </c>
      <c r="K221" s="165">
        <v>0.42262</v>
      </c>
      <c r="L221" s="165">
        <v>458.36723999999998</v>
      </c>
      <c r="M221" s="165">
        <v>148.11027999999999</v>
      </c>
      <c r="N221" s="165">
        <v>2.9999999999999997E-4</v>
      </c>
      <c r="O221" s="165">
        <v>148.11058</v>
      </c>
      <c r="P221" s="165">
        <v>1E-3</v>
      </c>
      <c r="Q221" s="165">
        <v>0.42292000000000002</v>
      </c>
      <c r="R221" s="166">
        <v>606.47781999999995</v>
      </c>
    </row>
    <row r="222" spans="1:18" ht="13.5">
      <c r="A222" s="167"/>
      <c r="B222" s="163" t="s">
        <v>22</v>
      </c>
      <c r="C222" s="163" t="s">
        <v>22</v>
      </c>
      <c r="D222" s="164">
        <v>73778.446080000009</v>
      </c>
      <c r="E222" s="165">
        <v>0</v>
      </c>
      <c r="F222" s="165">
        <v>73778.446080000009</v>
      </c>
      <c r="G222" s="165">
        <v>0.31501999999999997</v>
      </c>
      <c r="H222" s="165">
        <v>0</v>
      </c>
      <c r="I222" s="165">
        <v>0.31501999999999997</v>
      </c>
      <c r="J222" s="165">
        <v>4974.5375199999999</v>
      </c>
      <c r="K222" s="165">
        <v>23.733820000000001</v>
      </c>
      <c r="L222" s="165">
        <v>4998.2713400000011</v>
      </c>
      <c r="M222" s="165">
        <v>5340.9746500000001</v>
      </c>
      <c r="N222" s="165">
        <v>326.0548</v>
      </c>
      <c r="O222" s="165">
        <v>5667.02945</v>
      </c>
      <c r="P222" s="165">
        <v>6.0000000000000001E-3</v>
      </c>
      <c r="Q222" s="165">
        <v>349.78861999999998</v>
      </c>
      <c r="R222" s="166">
        <v>10665.615810000001</v>
      </c>
    </row>
    <row r="223" spans="1:18" ht="13.5">
      <c r="A223" s="167"/>
      <c r="B223" s="163" t="s">
        <v>178</v>
      </c>
      <c r="C223" s="163" t="s">
        <v>179</v>
      </c>
      <c r="D223" s="164">
        <v>143843.61305000001</v>
      </c>
      <c r="E223" s="165">
        <v>0</v>
      </c>
      <c r="F223" s="165">
        <v>143843.61305000001</v>
      </c>
      <c r="G223" s="165">
        <v>0.36026999999999998</v>
      </c>
      <c r="H223" s="165">
        <v>0</v>
      </c>
      <c r="I223" s="165">
        <v>0.36026999999999998</v>
      </c>
      <c r="J223" s="165">
        <v>5833.0711600000004</v>
      </c>
      <c r="K223" s="165">
        <v>8.9505399999999984</v>
      </c>
      <c r="L223" s="165">
        <v>5842.0217000000002</v>
      </c>
      <c r="M223" s="165">
        <v>5415.76908</v>
      </c>
      <c r="N223" s="165">
        <v>83.893460000000005</v>
      </c>
      <c r="O223" s="165">
        <v>5499.6625399999994</v>
      </c>
      <c r="P223" s="165">
        <v>8.0000000000000002E-3</v>
      </c>
      <c r="Q223" s="165">
        <v>92.843999999999994</v>
      </c>
      <c r="R223" s="166">
        <v>11342.04451</v>
      </c>
    </row>
    <row r="224" spans="1:18" ht="13.5">
      <c r="A224" s="167"/>
      <c r="B224" s="163" t="s">
        <v>344</v>
      </c>
      <c r="C224" s="163" t="s">
        <v>344</v>
      </c>
      <c r="D224" s="164">
        <v>3588.5913599999999</v>
      </c>
      <c r="E224" s="165">
        <v>0</v>
      </c>
      <c r="F224" s="165">
        <v>3588.5913599999999</v>
      </c>
      <c r="G224" s="165">
        <v>0</v>
      </c>
      <c r="H224" s="165">
        <v>0</v>
      </c>
      <c r="I224" s="165">
        <v>0</v>
      </c>
      <c r="J224" s="165">
        <v>232.43495999999999</v>
      </c>
      <c r="K224" s="165">
        <v>0</v>
      </c>
      <c r="L224" s="165">
        <v>232.43495999999999</v>
      </c>
      <c r="M224" s="165">
        <v>49.790410000000001</v>
      </c>
      <c r="N224" s="165">
        <v>4.0700000000000007E-3</v>
      </c>
      <c r="O224" s="165">
        <v>49.79448</v>
      </c>
      <c r="P224" s="165">
        <v>1E-3</v>
      </c>
      <c r="Q224" s="165">
        <v>4.0700000000000007E-3</v>
      </c>
      <c r="R224" s="166">
        <v>282.22944000000001</v>
      </c>
    </row>
    <row r="225" spans="1:18" ht="13.5">
      <c r="A225" s="167"/>
      <c r="B225" s="163" t="s">
        <v>345</v>
      </c>
      <c r="C225" s="163" t="s">
        <v>346</v>
      </c>
      <c r="D225" s="164">
        <v>3086.4541800000002</v>
      </c>
      <c r="E225" s="165">
        <v>0</v>
      </c>
      <c r="F225" s="165">
        <v>3086.4541800000002</v>
      </c>
      <c r="G225" s="165">
        <v>0</v>
      </c>
      <c r="H225" s="165">
        <v>0</v>
      </c>
      <c r="I225" s="165">
        <v>0</v>
      </c>
      <c r="J225" s="165">
        <v>249.43678</v>
      </c>
      <c r="K225" s="165">
        <v>0</v>
      </c>
      <c r="L225" s="165">
        <v>249.43678</v>
      </c>
      <c r="M225" s="165">
        <v>49.071330000000003</v>
      </c>
      <c r="N225" s="165">
        <v>0</v>
      </c>
      <c r="O225" s="165">
        <v>49.071330000000003</v>
      </c>
      <c r="P225" s="165">
        <v>1E-3</v>
      </c>
      <c r="Q225" s="165">
        <v>0</v>
      </c>
      <c r="R225" s="166">
        <v>298.50810999999999</v>
      </c>
    </row>
    <row r="226" spans="1:18" ht="13.5">
      <c r="A226" s="163" t="s">
        <v>853</v>
      </c>
      <c r="B226" s="818"/>
      <c r="C226" s="818"/>
      <c r="D226" s="164">
        <v>237897.78891000003</v>
      </c>
      <c r="E226" s="165">
        <v>0</v>
      </c>
      <c r="F226" s="165">
        <v>237897.78891000003</v>
      </c>
      <c r="G226" s="165">
        <v>0.67528999999999995</v>
      </c>
      <c r="H226" s="165">
        <v>0</v>
      </c>
      <c r="I226" s="165">
        <v>0.67528999999999995</v>
      </c>
      <c r="J226" s="165">
        <v>12206.27032</v>
      </c>
      <c r="K226" s="165">
        <v>33.736269999999998</v>
      </c>
      <c r="L226" s="165">
        <v>12240.006590000001</v>
      </c>
      <c r="M226" s="165">
        <v>11089.17432</v>
      </c>
      <c r="N226" s="165">
        <v>409.96431999999999</v>
      </c>
      <c r="O226" s="165">
        <v>11499.138639999999</v>
      </c>
      <c r="P226" s="165">
        <v>0.02</v>
      </c>
      <c r="Q226" s="165">
        <v>443.70059000000003</v>
      </c>
      <c r="R226" s="166">
        <v>23739.820520000001</v>
      </c>
    </row>
    <row r="227" spans="1:18" ht="13.5">
      <c r="A227" s="163" t="s">
        <v>180</v>
      </c>
      <c r="B227" s="163" t="s">
        <v>294</v>
      </c>
      <c r="C227" s="163" t="s">
        <v>295</v>
      </c>
      <c r="D227" s="164">
        <v>6047.1042500000003</v>
      </c>
      <c r="E227" s="165">
        <v>0</v>
      </c>
      <c r="F227" s="165">
        <v>6047.1042500000003</v>
      </c>
      <c r="G227" s="165">
        <v>0</v>
      </c>
      <c r="H227" s="165">
        <v>0</v>
      </c>
      <c r="I227" s="165">
        <v>0</v>
      </c>
      <c r="J227" s="165">
        <v>0</v>
      </c>
      <c r="K227" s="165">
        <v>0</v>
      </c>
      <c r="L227" s="165">
        <v>0</v>
      </c>
      <c r="M227" s="165">
        <v>0</v>
      </c>
      <c r="N227" s="165">
        <v>0</v>
      </c>
      <c r="O227" s="165">
        <v>0</v>
      </c>
      <c r="P227" s="165">
        <v>2E-3</v>
      </c>
      <c r="Q227" s="165">
        <v>0</v>
      </c>
      <c r="R227" s="166">
        <v>0</v>
      </c>
    </row>
    <row r="228" spans="1:18" ht="13.5">
      <c r="A228" s="167"/>
      <c r="B228" s="163" t="s">
        <v>181</v>
      </c>
      <c r="C228" s="163" t="s">
        <v>181</v>
      </c>
      <c r="D228" s="164">
        <v>78850.935530000002</v>
      </c>
      <c r="E228" s="165">
        <v>0</v>
      </c>
      <c r="F228" s="165">
        <v>78850.935530000002</v>
      </c>
      <c r="G228" s="165">
        <v>1.1323800000000002</v>
      </c>
      <c r="H228" s="165">
        <v>0</v>
      </c>
      <c r="I228" s="165">
        <v>1.1323800000000002</v>
      </c>
      <c r="J228" s="165">
        <v>3997.7422700000002</v>
      </c>
      <c r="K228" s="165">
        <v>0.70062000000000002</v>
      </c>
      <c r="L228" s="165">
        <v>3998.4428899999998</v>
      </c>
      <c r="M228" s="165">
        <v>1787.1966300000001</v>
      </c>
      <c r="N228" s="165">
        <v>0</v>
      </c>
      <c r="O228" s="165">
        <v>1787.1966300000001</v>
      </c>
      <c r="P228" s="165">
        <v>6.0000000000000001E-3</v>
      </c>
      <c r="Q228" s="165">
        <v>0.70062000000000002</v>
      </c>
      <c r="R228" s="166">
        <v>5786.7718999999997</v>
      </c>
    </row>
    <row r="229" spans="1:18" ht="13.5">
      <c r="A229" s="167"/>
      <c r="B229" s="163" t="s">
        <v>278</v>
      </c>
      <c r="C229" s="163" t="s">
        <v>279</v>
      </c>
      <c r="D229" s="164">
        <v>13609.1736</v>
      </c>
      <c r="E229" s="165">
        <v>0</v>
      </c>
      <c r="F229" s="165">
        <v>13609.1736</v>
      </c>
      <c r="G229" s="165">
        <v>0</v>
      </c>
      <c r="H229" s="165">
        <v>0</v>
      </c>
      <c r="I229" s="165">
        <v>0</v>
      </c>
      <c r="J229" s="165">
        <v>894.90799000000004</v>
      </c>
      <c r="K229" s="165">
        <v>0</v>
      </c>
      <c r="L229" s="165">
        <v>894.90799000000004</v>
      </c>
      <c r="M229" s="165">
        <v>103.82297</v>
      </c>
      <c r="N229" s="165">
        <v>0</v>
      </c>
      <c r="O229" s="165">
        <v>103.82297</v>
      </c>
      <c r="P229" s="165">
        <v>1E-3</v>
      </c>
      <c r="Q229" s="165">
        <v>0</v>
      </c>
      <c r="R229" s="166">
        <v>998.73095999999998</v>
      </c>
    </row>
    <row r="230" spans="1:18" ht="13.5">
      <c r="A230" s="167"/>
      <c r="B230" s="163" t="s">
        <v>180</v>
      </c>
      <c r="C230" s="163" t="s">
        <v>182</v>
      </c>
      <c r="D230" s="164">
        <v>162566.39385000002</v>
      </c>
      <c r="E230" s="165">
        <v>0</v>
      </c>
      <c r="F230" s="165">
        <v>162566.39385000002</v>
      </c>
      <c r="G230" s="165">
        <v>0.24643999999999999</v>
      </c>
      <c r="H230" s="165">
        <v>0</v>
      </c>
      <c r="I230" s="165">
        <v>0.24643999999999999</v>
      </c>
      <c r="J230" s="165">
        <v>5240.2926400000006</v>
      </c>
      <c r="K230" s="165">
        <v>3.1523499999999998</v>
      </c>
      <c r="L230" s="165">
        <v>5243.44499</v>
      </c>
      <c r="M230" s="165">
        <v>5801.9745899999998</v>
      </c>
      <c r="N230" s="165">
        <v>8.8274799999999995</v>
      </c>
      <c r="O230" s="165">
        <v>5810.8020699999997</v>
      </c>
      <c r="P230" s="165">
        <v>7.0000000000000001E-3</v>
      </c>
      <c r="Q230" s="165">
        <v>11.97983</v>
      </c>
      <c r="R230" s="166">
        <v>11054.4935</v>
      </c>
    </row>
    <row r="231" spans="1:18" ht="13.5">
      <c r="A231" s="167"/>
      <c r="B231" s="167"/>
      <c r="C231" s="168" t="s">
        <v>354</v>
      </c>
      <c r="D231" s="169">
        <v>7209.26055</v>
      </c>
      <c r="E231" s="121">
        <v>0</v>
      </c>
      <c r="F231" s="121">
        <v>7209.26055</v>
      </c>
      <c r="G231" s="121">
        <v>0</v>
      </c>
      <c r="H231" s="121">
        <v>0</v>
      </c>
      <c r="I231" s="121">
        <v>0</v>
      </c>
      <c r="J231" s="121">
        <v>0</v>
      </c>
      <c r="K231" s="121">
        <v>0</v>
      </c>
      <c r="L231" s="121">
        <v>0</v>
      </c>
      <c r="M231" s="121">
        <v>0</v>
      </c>
      <c r="N231" s="121">
        <v>0</v>
      </c>
      <c r="O231" s="121">
        <v>0</v>
      </c>
      <c r="P231" s="121">
        <v>1E-3</v>
      </c>
      <c r="Q231" s="121">
        <v>0</v>
      </c>
      <c r="R231" s="170">
        <v>0</v>
      </c>
    </row>
    <row r="232" spans="1:18" ht="13.5">
      <c r="A232" s="167"/>
      <c r="B232" s="163" t="s">
        <v>296</v>
      </c>
      <c r="C232" s="163" t="s">
        <v>296</v>
      </c>
      <c r="D232" s="164">
        <v>3548.1835599999999</v>
      </c>
      <c r="E232" s="165">
        <v>0</v>
      </c>
      <c r="F232" s="165">
        <v>3548.1835599999999</v>
      </c>
      <c r="G232" s="165">
        <v>0</v>
      </c>
      <c r="H232" s="165">
        <v>0</v>
      </c>
      <c r="I232" s="165">
        <v>0</v>
      </c>
      <c r="J232" s="165">
        <v>0</v>
      </c>
      <c r="K232" s="165">
        <v>0</v>
      </c>
      <c r="L232" s="165">
        <v>0</v>
      </c>
      <c r="M232" s="165">
        <v>0</v>
      </c>
      <c r="N232" s="165">
        <v>0</v>
      </c>
      <c r="O232" s="165">
        <v>0</v>
      </c>
      <c r="P232" s="165">
        <v>1E-3</v>
      </c>
      <c r="Q232" s="165">
        <v>0</v>
      </c>
      <c r="R232" s="166">
        <v>0</v>
      </c>
    </row>
    <row r="233" spans="1:18" ht="13.5">
      <c r="A233" s="163" t="s">
        <v>854</v>
      </c>
      <c r="B233" s="818"/>
      <c r="C233" s="818"/>
      <c r="D233" s="164">
        <v>271831.05134000001</v>
      </c>
      <c r="E233" s="165">
        <v>0</v>
      </c>
      <c r="F233" s="165">
        <v>271831.05134000001</v>
      </c>
      <c r="G233" s="165">
        <v>1.3788200000000002</v>
      </c>
      <c r="H233" s="165">
        <v>0</v>
      </c>
      <c r="I233" s="165">
        <v>1.3788200000000002</v>
      </c>
      <c r="J233" s="165">
        <v>10132.9429</v>
      </c>
      <c r="K233" s="165">
        <v>3.85297</v>
      </c>
      <c r="L233" s="165">
        <v>10136.795870000002</v>
      </c>
      <c r="M233" s="165">
        <v>7692.9941899999994</v>
      </c>
      <c r="N233" s="165">
        <v>8.8274799999999995</v>
      </c>
      <c r="O233" s="165">
        <v>7701.8216700000003</v>
      </c>
      <c r="P233" s="165">
        <v>1.7999999999999999E-2</v>
      </c>
      <c r="Q233" s="165">
        <v>12.68045</v>
      </c>
      <c r="R233" s="166">
        <v>17839.996360000001</v>
      </c>
    </row>
    <row r="234" spans="1:18" ht="13.5">
      <c r="A234" s="163" t="s">
        <v>24</v>
      </c>
      <c r="B234" s="163" t="s">
        <v>24</v>
      </c>
      <c r="C234" s="163" t="s">
        <v>219</v>
      </c>
      <c r="D234" s="164">
        <v>45936.247129999996</v>
      </c>
      <c r="E234" s="165">
        <v>0</v>
      </c>
      <c r="F234" s="165">
        <v>45936.247129999996</v>
      </c>
      <c r="G234" s="165">
        <v>0</v>
      </c>
      <c r="H234" s="165">
        <v>0</v>
      </c>
      <c r="I234" s="165">
        <v>0</v>
      </c>
      <c r="J234" s="165">
        <v>2245.9966300000001</v>
      </c>
      <c r="K234" s="165">
        <v>1.93523</v>
      </c>
      <c r="L234" s="165">
        <v>2247.9318599999997</v>
      </c>
      <c r="M234" s="165">
        <v>4006.2524700000004</v>
      </c>
      <c r="N234" s="165">
        <v>2.5837400000000001</v>
      </c>
      <c r="O234" s="165">
        <v>4008.8362099999999</v>
      </c>
      <c r="P234" s="165">
        <v>3.0000000000000001E-3</v>
      </c>
      <c r="Q234" s="165">
        <v>4.5189700000000004</v>
      </c>
      <c r="R234" s="166">
        <v>6256.7680700000001</v>
      </c>
    </row>
    <row r="235" spans="1:18" ht="13.5">
      <c r="A235" s="167"/>
      <c r="B235" s="167"/>
      <c r="C235" s="168" t="s">
        <v>24</v>
      </c>
      <c r="D235" s="169">
        <v>119563.69605000001</v>
      </c>
      <c r="E235" s="121">
        <v>1.3708399999999998</v>
      </c>
      <c r="F235" s="121">
        <v>119565.06689</v>
      </c>
      <c r="G235" s="121">
        <v>0.69269000000000003</v>
      </c>
      <c r="H235" s="121">
        <v>0</v>
      </c>
      <c r="I235" s="121">
        <v>0.69269000000000003</v>
      </c>
      <c r="J235" s="121">
        <v>12488.466940000002</v>
      </c>
      <c r="K235" s="121">
        <v>361.1352</v>
      </c>
      <c r="L235" s="121">
        <v>12849.602139999999</v>
      </c>
      <c r="M235" s="121">
        <v>30791.673649999997</v>
      </c>
      <c r="N235" s="121">
        <v>680.35973999999999</v>
      </c>
      <c r="O235" s="121">
        <v>31472.033390000001</v>
      </c>
      <c r="P235" s="121">
        <v>6.0000000000000001E-3</v>
      </c>
      <c r="Q235" s="121">
        <v>1041.49494</v>
      </c>
      <c r="R235" s="170">
        <v>44322.328219999989</v>
      </c>
    </row>
    <row r="236" spans="1:18" ht="13.5">
      <c r="A236" s="167"/>
      <c r="B236" s="163" t="s">
        <v>280</v>
      </c>
      <c r="C236" s="163" t="s">
        <v>280</v>
      </c>
      <c r="D236" s="164">
        <v>3282.03683</v>
      </c>
      <c r="E236" s="165">
        <v>0</v>
      </c>
      <c r="F236" s="165">
        <v>3282.03683</v>
      </c>
      <c r="G236" s="165">
        <v>0</v>
      </c>
      <c r="H236" s="165">
        <v>0</v>
      </c>
      <c r="I236" s="165">
        <v>0</v>
      </c>
      <c r="J236" s="165">
        <v>0</v>
      </c>
      <c r="K236" s="165">
        <v>0</v>
      </c>
      <c r="L236" s="165">
        <v>0</v>
      </c>
      <c r="M236" s="165">
        <v>0</v>
      </c>
      <c r="N236" s="165">
        <v>0</v>
      </c>
      <c r="O236" s="165">
        <v>0</v>
      </c>
      <c r="P236" s="165">
        <v>1E-3</v>
      </c>
      <c r="Q236" s="165">
        <v>0</v>
      </c>
      <c r="R236" s="166">
        <v>0</v>
      </c>
    </row>
    <row r="237" spans="1:18" ht="13.5">
      <c r="A237" s="167"/>
      <c r="B237" s="163" t="s">
        <v>281</v>
      </c>
      <c r="C237" s="163" t="s">
        <v>281</v>
      </c>
      <c r="D237" s="164">
        <v>1573.2041899999999</v>
      </c>
      <c r="E237" s="165">
        <v>0</v>
      </c>
      <c r="F237" s="165">
        <v>1573.2041899999999</v>
      </c>
      <c r="G237" s="165">
        <v>0</v>
      </c>
      <c r="H237" s="165">
        <v>0</v>
      </c>
      <c r="I237" s="165">
        <v>0</v>
      </c>
      <c r="J237" s="165">
        <v>0</v>
      </c>
      <c r="K237" s="165">
        <v>0</v>
      </c>
      <c r="L237" s="165">
        <v>0</v>
      </c>
      <c r="M237" s="165">
        <v>0</v>
      </c>
      <c r="N237" s="165">
        <v>0</v>
      </c>
      <c r="O237" s="165">
        <v>0</v>
      </c>
      <c r="P237" s="165">
        <v>1E-3</v>
      </c>
      <c r="Q237" s="165">
        <v>0</v>
      </c>
      <c r="R237" s="166">
        <v>0</v>
      </c>
    </row>
    <row r="238" spans="1:18" ht="13.5">
      <c r="A238" s="167"/>
      <c r="B238" s="163" t="s">
        <v>282</v>
      </c>
      <c r="C238" s="163" t="s">
        <v>283</v>
      </c>
      <c r="D238" s="164">
        <v>1693.99928</v>
      </c>
      <c r="E238" s="165">
        <v>0</v>
      </c>
      <c r="F238" s="165">
        <v>1693.99928</v>
      </c>
      <c r="G238" s="165">
        <v>0</v>
      </c>
      <c r="H238" s="165">
        <v>0</v>
      </c>
      <c r="I238" s="165">
        <v>0</v>
      </c>
      <c r="J238" s="165">
        <v>0</v>
      </c>
      <c r="K238" s="165">
        <v>0</v>
      </c>
      <c r="L238" s="165">
        <v>0</v>
      </c>
      <c r="M238" s="165">
        <v>0</v>
      </c>
      <c r="N238" s="165">
        <v>0</v>
      </c>
      <c r="O238" s="165">
        <v>0</v>
      </c>
      <c r="P238" s="165">
        <v>1E-3</v>
      </c>
      <c r="Q238" s="165">
        <v>0</v>
      </c>
      <c r="R238" s="166">
        <v>0</v>
      </c>
    </row>
    <row r="239" spans="1:18" ht="13.5">
      <c r="A239" s="163" t="s">
        <v>855</v>
      </c>
      <c r="B239" s="818"/>
      <c r="C239" s="818"/>
      <c r="D239" s="164">
        <v>172049.18348000001</v>
      </c>
      <c r="E239" s="165">
        <v>1.3708399999999998</v>
      </c>
      <c r="F239" s="165">
        <v>172050.55432</v>
      </c>
      <c r="G239" s="165">
        <v>0.69269000000000003</v>
      </c>
      <c r="H239" s="165">
        <v>0</v>
      </c>
      <c r="I239" s="165">
        <v>0.69269000000000003</v>
      </c>
      <c r="J239" s="165">
        <v>14734.46357</v>
      </c>
      <c r="K239" s="165">
        <v>363.07042999999999</v>
      </c>
      <c r="L239" s="165">
        <v>15097.533999999998</v>
      </c>
      <c r="M239" s="165">
        <v>34797.926119999996</v>
      </c>
      <c r="N239" s="165">
        <v>682.94348000000002</v>
      </c>
      <c r="O239" s="165">
        <v>35480.869599999998</v>
      </c>
      <c r="P239" s="165">
        <v>1.2E-2</v>
      </c>
      <c r="Q239" s="165">
        <v>1046.0139100000001</v>
      </c>
      <c r="R239" s="166">
        <v>50579.096289999994</v>
      </c>
    </row>
    <row r="240" spans="1:18" ht="13.5">
      <c r="A240" s="163" t="s">
        <v>25</v>
      </c>
      <c r="B240" s="163" t="s">
        <v>25</v>
      </c>
      <c r="C240" s="163" t="s">
        <v>25</v>
      </c>
      <c r="D240" s="164">
        <v>87870.804810000001</v>
      </c>
      <c r="E240" s="165">
        <v>0</v>
      </c>
      <c r="F240" s="165">
        <v>87870.804810000001</v>
      </c>
      <c r="G240" s="165">
        <v>3.4699999999999996E-3</v>
      </c>
      <c r="H240" s="165">
        <v>0</v>
      </c>
      <c r="I240" s="165">
        <v>3.4699999999999996E-3</v>
      </c>
      <c r="J240" s="165">
        <v>4415.0628900000002</v>
      </c>
      <c r="K240" s="165">
        <v>16.489540000000002</v>
      </c>
      <c r="L240" s="165">
        <v>4431.5524300000006</v>
      </c>
      <c r="M240" s="165">
        <v>4892.0526000000009</v>
      </c>
      <c r="N240" s="165">
        <v>21.79927</v>
      </c>
      <c r="O240" s="165">
        <v>4913.8518700000004</v>
      </c>
      <c r="P240" s="165">
        <v>7.0000000000000001E-3</v>
      </c>
      <c r="Q240" s="165">
        <v>38.288810000000005</v>
      </c>
      <c r="R240" s="166">
        <v>9345.4077699999998</v>
      </c>
    </row>
    <row r="241" spans="1:18" ht="13.5">
      <c r="A241" s="167"/>
      <c r="B241" s="163" t="s">
        <v>297</v>
      </c>
      <c r="C241" s="163" t="s">
        <v>298</v>
      </c>
      <c r="D241" s="164">
        <v>3009.8983900000003</v>
      </c>
      <c r="E241" s="165">
        <v>0</v>
      </c>
      <c r="F241" s="165">
        <v>3009.8983900000003</v>
      </c>
      <c r="G241" s="165">
        <v>0</v>
      </c>
      <c r="H241" s="165">
        <v>0</v>
      </c>
      <c r="I241" s="165">
        <v>0</v>
      </c>
      <c r="J241" s="165">
        <v>0</v>
      </c>
      <c r="K241" s="165">
        <v>0</v>
      </c>
      <c r="L241" s="165">
        <v>0</v>
      </c>
      <c r="M241" s="165">
        <v>0</v>
      </c>
      <c r="N241" s="165">
        <v>0</v>
      </c>
      <c r="O241" s="165">
        <v>0</v>
      </c>
      <c r="P241" s="165">
        <v>1E-3</v>
      </c>
      <c r="Q241" s="165">
        <v>0</v>
      </c>
      <c r="R241" s="166">
        <v>0</v>
      </c>
    </row>
    <row r="242" spans="1:18" ht="13.5">
      <c r="A242" s="163" t="s">
        <v>856</v>
      </c>
      <c r="B242" s="818"/>
      <c r="C242" s="818"/>
      <c r="D242" s="164">
        <v>90880.703200000004</v>
      </c>
      <c r="E242" s="165">
        <v>0</v>
      </c>
      <c r="F242" s="165">
        <v>90880.703200000004</v>
      </c>
      <c r="G242" s="165">
        <v>3.4699999999999996E-3</v>
      </c>
      <c r="H242" s="165">
        <v>0</v>
      </c>
      <c r="I242" s="165">
        <v>3.4699999999999996E-3</v>
      </c>
      <c r="J242" s="165">
        <v>4415.0628900000002</v>
      </c>
      <c r="K242" s="165">
        <v>16.489540000000002</v>
      </c>
      <c r="L242" s="165">
        <v>4431.5524300000006</v>
      </c>
      <c r="M242" s="165">
        <v>4892.0526000000009</v>
      </c>
      <c r="N242" s="165">
        <v>21.79927</v>
      </c>
      <c r="O242" s="165">
        <v>4913.8518700000004</v>
      </c>
      <c r="P242" s="165">
        <v>8.0000000000000002E-3</v>
      </c>
      <c r="Q242" s="165">
        <v>38.288810000000005</v>
      </c>
      <c r="R242" s="166">
        <v>9345.4077699999998</v>
      </c>
    </row>
    <row r="243" spans="1:18" ht="13.5">
      <c r="A243" s="163" t="s">
        <v>26</v>
      </c>
      <c r="B243" s="163" t="s">
        <v>183</v>
      </c>
      <c r="C243" s="163" t="s">
        <v>284</v>
      </c>
      <c r="D243" s="164">
        <v>15498.639789999999</v>
      </c>
      <c r="E243" s="165">
        <v>0</v>
      </c>
      <c r="F243" s="165">
        <v>15498.639789999999</v>
      </c>
      <c r="G243" s="165">
        <v>0</v>
      </c>
      <c r="H243" s="165">
        <v>0</v>
      </c>
      <c r="I243" s="165">
        <v>0</v>
      </c>
      <c r="J243" s="165">
        <v>578.89579000000003</v>
      </c>
      <c r="K243" s="165">
        <v>3.7380000000000004E-2</v>
      </c>
      <c r="L243" s="165">
        <v>578.93317000000002</v>
      </c>
      <c r="M243" s="165">
        <v>220.87139000000002</v>
      </c>
      <c r="N243" s="165">
        <v>0</v>
      </c>
      <c r="O243" s="165">
        <v>220.87139000000002</v>
      </c>
      <c r="P243" s="165">
        <v>1E-3</v>
      </c>
      <c r="Q243" s="165">
        <v>3.7380000000000004E-2</v>
      </c>
      <c r="R243" s="166">
        <v>799.80456000000004</v>
      </c>
    </row>
    <row r="244" spans="1:18" ht="13.5">
      <c r="A244" s="167"/>
      <c r="B244" s="167"/>
      <c r="C244" s="168" t="s">
        <v>355</v>
      </c>
      <c r="D244" s="169">
        <v>16016.55515</v>
      </c>
      <c r="E244" s="121">
        <v>0</v>
      </c>
      <c r="F244" s="121">
        <v>16016.55515</v>
      </c>
      <c r="G244" s="121">
        <v>0</v>
      </c>
      <c r="H244" s="121">
        <v>0</v>
      </c>
      <c r="I244" s="121">
        <v>0</v>
      </c>
      <c r="J244" s="121">
        <v>0</v>
      </c>
      <c r="K244" s="121">
        <v>0</v>
      </c>
      <c r="L244" s="121">
        <v>0</v>
      </c>
      <c r="M244" s="121">
        <v>0</v>
      </c>
      <c r="N244" s="121">
        <v>0</v>
      </c>
      <c r="O244" s="121">
        <v>0</v>
      </c>
      <c r="P244" s="121">
        <v>1E-3</v>
      </c>
      <c r="Q244" s="121">
        <v>0</v>
      </c>
      <c r="R244" s="170">
        <v>0</v>
      </c>
    </row>
    <row r="245" spans="1:18" ht="13.5">
      <c r="A245" s="167"/>
      <c r="B245" s="167"/>
      <c r="C245" s="168" t="s">
        <v>184</v>
      </c>
      <c r="D245" s="169">
        <v>151329.94815000001</v>
      </c>
      <c r="E245" s="121">
        <v>0</v>
      </c>
      <c r="F245" s="121">
        <v>151329.94815000001</v>
      </c>
      <c r="G245" s="121">
        <v>0.20902000000000001</v>
      </c>
      <c r="H245" s="121">
        <v>0</v>
      </c>
      <c r="I245" s="121">
        <v>0.20902000000000001</v>
      </c>
      <c r="J245" s="121">
        <v>10297.190970000001</v>
      </c>
      <c r="K245" s="121">
        <v>12.69666</v>
      </c>
      <c r="L245" s="121">
        <v>10309.887630000001</v>
      </c>
      <c r="M245" s="121">
        <v>7715.8649100000002</v>
      </c>
      <c r="N245" s="121">
        <v>122.68766000000001</v>
      </c>
      <c r="O245" s="121">
        <v>7838.5525700000007</v>
      </c>
      <c r="P245" s="121">
        <v>8.0000000000000002E-3</v>
      </c>
      <c r="Q245" s="121">
        <v>135.38432</v>
      </c>
      <c r="R245" s="170">
        <v>18148.649220000003</v>
      </c>
    </row>
    <row r="246" spans="1:18" ht="13.5">
      <c r="A246" s="167"/>
      <c r="B246" s="163" t="s">
        <v>285</v>
      </c>
      <c r="C246" s="163" t="s">
        <v>285</v>
      </c>
      <c r="D246" s="164">
        <v>19453.228340000001</v>
      </c>
      <c r="E246" s="165">
        <v>0</v>
      </c>
      <c r="F246" s="165">
        <v>19453.228340000001</v>
      </c>
      <c r="G246" s="165">
        <v>0</v>
      </c>
      <c r="H246" s="165">
        <v>0</v>
      </c>
      <c r="I246" s="165">
        <v>0</v>
      </c>
      <c r="J246" s="165">
        <v>1151.2714900000001</v>
      </c>
      <c r="K246" s="165">
        <v>6.4267799999999999</v>
      </c>
      <c r="L246" s="165">
        <v>1157.6982700000001</v>
      </c>
      <c r="M246" s="165">
        <v>616.84521999999993</v>
      </c>
      <c r="N246" s="165">
        <v>0</v>
      </c>
      <c r="O246" s="165">
        <v>616.84521999999993</v>
      </c>
      <c r="P246" s="165">
        <v>1E-3</v>
      </c>
      <c r="Q246" s="165">
        <v>6.4267799999999999</v>
      </c>
      <c r="R246" s="166">
        <v>1774.54349</v>
      </c>
    </row>
    <row r="247" spans="1:18" ht="13.5">
      <c r="A247" s="163" t="s">
        <v>857</v>
      </c>
      <c r="B247" s="818"/>
      <c r="C247" s="818"/>
      <c r="D247" s="164">
        <v>202298.37143</v>
      </c>
      <c r="E247" s="165">
        <v>0</v>
      </c>
      <c r="F247" s="165">
        <v>202298.37143</v>
      </c>
      <c r="G247" s="165">
        <v>0.20902000000000001</v>
      </c>
      <c r="H247" s="165">
        <v>0</v>
      </c>
      <c r="I247" s="165">
        <v>0.20902000000000001</v>
      </c>
      <c r="J247" s="165">
        <v>12027.358250000001</v>
      </c>
      <c r="K247" s="165">
        <v>19.160820000000001</v>
      </c>
      <c r="L247" s="165">
        <v>12046.51907</v>
      </c>
      <c r="M247" s="165">
        <v>8553.5815199999997</v>
      </c>
      <c r="N247" s="165">
        <v>122.68766000000001</v>
      </c>
      <c r="O247" s="165">
        <v>8676.2691799999993</v>
      </c>
      <c r="P247" s="165">
        <v>1.0999999999999999E-2</v>
      </c>
      <c r="Q247" s="165">
        <v>141.84848000000002</v>
      </c>
      <c r="R247" s="166">
        <v>20722.99727</v>
      </c>
    </row>
    <row r="248" spans="1:18" ht="13.5">
      <c r="A248" s="171" t="s">
        <v>357</v>
      </c>
      <c r="B248" s="172"/>
      <c r="C248" s="172"/>
      <c r="D248" s="173">
        <v>14262492.539939998</v>
      </c>
      <c r="E248" s="174">
        <v>346928.71730999998</v>
      </c>
      <c r="F248" s="174">
        <v>14609421.257249998</v>
      </c>
      <c r="G248" s="174">
        <v>910.24587000000008</v>
      </c>
      <c r="H248" s="174">
        <v>107.43306999999999</v>
      </c>
      <c r="I248" s="174">
        <v>1017.6789400000001</v>
      </c>
      <c r="J248" s="174">
        <v>1634151.4796900002</v>
      </c>
      <c r="K248" s="174">
        <v>34702.002029999989</v>
      </c>
      <c r="L248" s="174">
        <v>1668853.48172</v>
      </c>
      <c r="M248" s="174">
        <v>7030872.8489500005</v>
      </c>
      <c r="N248" s="174">
        <v>144955.12782000005</v>
      </c>
      <c r="O248" s="174">
        <v>7175827.9767700015</v>
      </c>
      <c r="P248" s="174">
        <v>0.78800000000000003</v>
      </c>
      <c r="Q248" s="174">
        <v>179764.56292</v>
      </c>
      <c r="R248" s="175">
        <v>8845699.1374299992</v>
      </c>
    </row>
    <row r="249" spans="1:18" ht="13.5">
      <c r="A249" s="7"/>
      <c r="B249" s="7"/>
      <c r="C249" s="7"/>
      <c r="D249" s="7"/>
      <c r="E249" s="7"/>
      <c r="F249" s="7"/>
      <c r="G249" s="7"/>
      <c r="H249" s="7"/>
      <c r="I249" s="7"/>
      <c r="J249" s="7"/>
      <c r="K249" s="7"/>
      <c r="L249" s="7"/>
      <c r="M249" s="7"/>
      <c r="N249" s="7"/>
      <c r="O249" s="7"/>
      <c r="P249" s="7"/>
      <c r="Q249" s="7"/>
      <c r="R249" s="7"/>
    </row>
    <row r="250" spans="1:18" ht="13.5">
      <c r="A250" s="7"/>
      <c r="B250" s="7"/>
      <c r="C250" s="7"/>
      <c r="D250" s="7"/>
      <c r="E250" s="7"/>
      <c r="F250" s="7"/>
      <c r="G250" s="7"/>
      <c r="H250" s="7"/>
      <c r="I250" s="7"/>
      <c r="J250" s="7"/>
      <c r="K250" s="7"/>
      <c r="L250" s="7"/>
      <c r="M250" s="7"/>
      <c r="N250" s="7"/>
      <c r="O250" s="7"/>
      <c r="P250" s="7"/>
      <c r="Q250" s="7"/>
      <c r="R250" s="7"/>
    </row>
    <row r="251" spans="1:18" ht="13.5">
      <c r="A251" s="7"/>
      <c r="B251" s="7"/>
      <c r="C251" s="7"/>
      <c r="D251" s="7"/>
      <c r="E251" s="7"/>
      <c r="F251" s="7"/>
      <c r="G251" s="7"/>
      <c r="H251" s="7"/>
      <c r="I251" s="7"/>
      <c r="J251" s="7"/>
      <c r="K251" s="7"/>
      <c r="L251" s="7"/>
      <c r="M251" s="7"/>
      <c r="N251" s="7"/>
      <c r="O251" s="7"/>
      <c r="P251" s="7"/>
      <c r="Q251" s="7"/>
      <c r="R251" s="7"/>
    </row>
    <row r="252" spans="1:18" ht="13.5">
      <c r="A252" s="7"/>
      <c r="B252" s="7"/>
      <c r="C252" s="7"/>
      <c r="D252" s="7"/>
      <c r="E252" s="7"/>
      <c r="F252" s="7"/>
      <c r="G252" s="7"/>
      <c r="H252" s="7"/>
      <c r="I252" s="7"/>
      <c r="J252" s="7"/>
      <c r="K252" s="7"/>
      <c r="L252" s="7"/>
      <c r="M252" s="7"/>
      <c r="N252" s="7"/>
      <c r="O252" s="7"/>
      <c r="P252" s="7"/>
      <c r="Q252" s="7"/>
      <c r="R252" s="7"/>
    </row>
    <row r="253" spans="1:18" ht="13.5">
      <c r="A253" s="7"/>
      <c r="B253" s="7"/>
      <c r="C253" s="7"/>
      <c r="D253" s="7"/>
      <c r="E253" s="7"/>
      <c r="F253" s="7"/>
      <c r="G253" s="7"/>
      <c r="H253" s="7"/>
      <c r="I253" s="7"/>
      <c r="J253" s="7"/>
      <c r="K253" s="7"/>
      <c r="L253" s="7"/>
      <c r="M253" s="7"/>
      <c r="N253" s="7"/>
      <c r="O253" s="7"/>
      <c r="P253" s="7"/>
      <c r="Q253" s="7"/>
      <c r="R253" s="7"/>
    </row>
    <row r="254" spans="1:18" ht="13.5">
      <c r="A254" s="7"/>
      <c r="B254" s="7"/>
      <c r="C254" s="7"/>
      <c r="D254" s="7"/>
      <c r="E254" s="7"/>
      <c r="F254" s="7"/>
      <c r="G254" s="7"/>
      <c r="H254" s="7"/>
      <c r="I254" s="7"/>
      <c r="J254" s="7"/>
      <c r="K254" s="7"/>
      <c r="L254" s="7"/>
      <c r="M254" s="7"/>
      <c r="N254" s="7"/>
      <c r="O254" s="7"/>
      <c r="P254" s="7"/>
      <c r="Q254" s="7"/>
      <c r="R254" s="7"/>
    </row>
    <row r="255" spans="1:18" ht="13.5">
      <c r="A255" s="7"/>
      <c r="B255" s="7"/>
      <c r="C255" s="7"/>
      <c r="D255" s="7"/>
      <c r="E255" s="7"/>
      <c r="F255" s="7"/>
      <c r="G255" s="7"/>
      <c r="H255" s="7"/>
      <c r="I255" s="7"/>
      <c r="J255" s="7"/>
      <c r="K255" s="7"/>
      <c r="L255" s="7"/>
      <c r="M255" s="7"/>
      <c r="N255" s="7"/>
      <c r="O255" s="7"/>
      <c r="P255" s="7"/>
      <c r="Q255" s="7"/>
      <c r="R255" s="7"/>
    </row>
    <row r="256" spans="1:18" ht="13.5">
      <c r="A256" s="7"/>
      <c r="B256" s="7"/>
      <c r="C256" s="7"/>
      <c r="D256" s="7"/>
      <c r="E256" s="7"/>
      <c r="F256" s="7"/>
      <c r="G256" s="7"/>
      <c r="H256" s="7"/>
      <c r="I256" s="7"/>
      <c r="J256" s="7"/>
      <c r="K256" s="7"/>
      <c r="L256" s="7"/>
      <c r="M256" s="7"/>
      <c r="N256" s="7"/>
      <c r="O256" s="7"/>
      <c r="P256" s="7"/>
      <c r="Q256" s="7"/>
      <c r="R256" s="7"/>
    </row>
    <row r="257" spans="1:18" ht="13.5">
      <c r="A257" s="7"/>
      <c r="B257" s="7"/>
      <c r="C257" s="7"/>
      <c r="D257" s="7"/>
      <c r="E257" s="7"/>
      <c r="F257" s="7"/>
      <c r="G257" s="7"/>
      <c r="H257" s="7"/>
      <c r="I257" s="7"/>
      <c r="J257" s="7"/>
      <c r="K257" s="7"/>
      <c r="L257" s="7"/>
      <c r="M257" s="7"/>
      <c r="N257" s="7"/>
      <c r="O257" s="7"/>
      <c r="P257" s="7"/>
      <c r="Q257" s="7"/>
      <c r="R257" s="7"/>
    </row>
    <row r="258" spans="1:18" ht="13.5">
      <c r="A258" s="7"/>
      <c r="B258" s="7"/>
      <c r="C258" s="7"/>
      <c r="D258" s="7"/>
      <c r="E258" s="7"/>
      <c r="F258" s="7"/>
      <c r="G258" s="7"/>
      <c r="H258" s="7"/>
      <c r="I258" s="7"/>
      <c r="J258" s="7"/>
      <c r="K258" s="7"/>
      <c r="L258" s="7"/>
      <c r="M258" s="7"/>
      <c r="N258" s="7"/>
      <c r="O258" s="7"/>
      <c r="P258" s="7"/>
      <c r="Q258" s="7"/>
      <c r="R258" s="7"/>
    </row>
    <row r="259" spans="1:18" ht="13.5">
      <c r="A259" s="7"/>
      <c r="B259" s="7"/>
      <c r="C259" s="7"/>
      <c r="D259" s="7"/>
      <c r="E259" s="7"/>
      <c r="F259" s="7"/>
      <c r="G259" s="7"/>
      <c r="H259" s="7"/>
      <c r="I259" s="7"/>
      <c r="J259" s="7"/>
      <c r="K259" s="7"/>
      <c r="L259" s="7"/>
      <c r="M259" s="7"/>
      <c r="N259" s="7"/>
      <c r="O259" s="7"/>
      <c r="P259" s="7"/>
      <c r="Q259" s="7"/>
      <c r="R259" s="7"/>
    </row>
    <row r="260" spans="1:18" ht="13.5">
      <c r="A260" s="7"/>
      <c r="B260" s="7"/>
      <c r="C260" s="7"/>
      <c r="D260" s="7"/>
      <c r="E260" s="7"/>
      <c r="F260" s="7"/>
      <c r="G260" s="7"/>
      <c r="H260" s="7"/>
      <c r="I260" s="7"/>
      <c r="J260" s="7"/>
      <c r="K260" s="7"/>
      <c r="L260" s="7"/>
      <c r="M260" s="7"/>
      <c r="N260" s="7"/>
      <c r="O260" s="7"/>
      <c r="P260" s="7"/>
      <c r="Q260" s="7"/>
      <c r="R260" s="7"/>
    </row>
    <row r="261" spans="1:18" ht="13.5">
      <c r="A261" s="7"/>
      <c r="B261" s="7"/>
      <c r="C261" s="7"/>
      <c r="D261" s="7"/>
      <c r="E261" s="7"/>
      <c r="F261" s="7"/>
      <c r="G261" s="7"/>
      <c r="H261" s="7"/>
      <c r="I261" s="7"/>
      <c r="J261" s="7"/>
      <c r="K261" s="7"/>
      <c r="L261" s="7"/>
      <c r="M261" s="7"/>
      <c r="N261" s="7"/>
      <c r="O261" s="7"/>
      <c r="P261" s="7"/>
      <c r="Q261" s="7"/>
      <c r="R261" s="7"/>
    </row>
    <row r="262" spans="1:18" ht="13.5">
      <c r="A262" s="7"/>
      <c r="B262" s="7"/>
      <c r="C262" s="7"/>
      <c r="D262" s="7"/>
      <c r="E262" s="7"/>
      <c r="F262" s="7"/>
      <c r="G262" s="7"/>
      <c r="H262" s="7"/>
      <c r="I262" s="7"/>
      <c r="J262" s="7"/>
      <c r="K262" s="7"/>
      <c r="L262" s="7"/>
      <c r="M262" s="7"/>
      <c r="N262" s="7"/>
      <c r="O262" s="7"/>
      <c r="P262" s="7"/>
      <c r="Q262" s="7"/>
      <c r="R262" s="7"/>
    </row>
    <row r="263" spans="1:18" ht="13.5">
      <c r="A263" s="7"/>
      <c r="B263" s="7"/>
      <c r="C263" s="7"/>
      <c r="D263" s="7"/>
      <c r="E263" s="7"/>
      <c r="F263" s="7"/>
      <c r="G263" s="7"/>
      <c r="H263" s="7"/>
      <c r="I263" s="7"/>
      <c r="J263" s="7"/>
      <c r="K263" s="7"/>
      <c r="L263" s="7"/>
      <c r="M263" s="7"/>
      <c r="N263" s="7"/>
      <c r="O263" s="7"/>
      <c r="P263" s="7"/>
      <c r="Q263" s="7"/>
      <c r="R263" s="7"/>
    </row>
    <row r="264" spans="1:18" ht="13.5">
      <c r="A264" s="7"/>
      <c r="B264" s="7"/>
      <c r="C264" s="7"/>
      <c r="D264" s="7"/>
      <c r="E264" s="7"/>
      <c r="F264" s="7"/>
      <c r="G264" s="7"/>
      <c r="H264" s="7"/>
      <c r="I264" s="7"/>
      <c r="J264" s="7"/>
      <c r="K264" s="7"/>
      <c r="L264" s="7"/>
      <c r="M264" s="7"/>
      <c r="N264" s="7"/>
      <c r="O264" s="7"/>
      <c r="P264" s="7"/>
      <c r="Q264" s="7"/>
      <c r="R264" s="7"/>
    </row>
    <row r="265" spans="1:18" ht="13.5">
      <c r="A265" s="7"/>
      <c r="B265" s="7"/>
      <c r="C265" s="7"/>
      <c r="D265" s="7"/>
      <c r="E265" s="7"/>
      <c r="F265" s="7"/>
      <c r="G265" s="7"/>
      <c r="H265" s="7"/>
      <c r="I265" s="7"/>
      <c r="J265" s="7"/>
      <c r="K265" s="7"/>
      <c r="L265" s="7"/>
      <c r="M265" s="7"/>
      <c r="N265" s="7"/>
      <c r="O265" s="7"/>
      <c r="P265" s="7"/>
      <c r="Q265" s="7"/>
      <c r="R265" s="7"/>
    </row>
    <row r="266" spans="1:18" ht="13.5">
      <c r="A266" s="7"/>
      <c r="B266" s="7"/>
      <c r="C266" s="7"/>
      <c r="D266" s="7"/>
      <c r="E266" s="7"/>
      <c r="F266" s="7"/>
      <c r="G266" s="7"/>
      <c r="H266" s="7"/>
      <c r="I266" s="7"/>
      <c r="J266" s="7"/>
      <c r="K266" s="7"/>
      <c r="L266" s="7"/>
      <c r="M266" s="7"/>
      <c r="N266" s="7"/>
      <c r="O266" s="7"/>
      <c r="P266" s="7"/>
      <c r="Q266" s="7"/>
      <c r="R266" s="7"/>
    </row>
    <row r="267" spans="1:18" ht="13.5">
      <c r="A267" s="7"/>
      <c r="B267" s="7"/>
      <c r="C267" s="7"/>
      <c r="D267" s="7"/>
      <c r="E267" s="7"/>
      <c r="F267" s="7"/>
      <c r="G267" s="7"/>
      <c r="H267" s="7"/>
      <c r="I267" s="7"/>
      <c r="J267" s="7"/>
      <c r="K267" s="7"/>
      <c r="L267" s="7"/>
      <c r="M267" s="7"/>
      <c r="N267" s="7"/>
      <c r="O267" s="7"/>
      <c r="P267" s="7"/>
      <c r="Q267" s="7"/>
      <c r="R267" s="7"/>
    </row>
    <row r="268" spans="1:18" ht="13.5">
      <c r="A268" s="7"/>
      <c r="B268" s="7"/>
      <c r="C268" s="7"/>
      <c r="D268" s="7"/>
      <c r="E268" s="7"/>
      <c r="F268" s="7"/>
      <c r="G268" s="7"/>
      <c r="H268" s="7"/>
      <c r="I268" s="7"/>
      <c r="J268" s="7"/>
      <c r="K268" s="7"/>
      <c r="L268" s="7"/>
      <c r="M268" s="7"/>
      <c r="N268" s="7"/>
      <c r="O268" s="7"/>
      <c r="P268" s="7"/>
      <c r="Q268" s="7"/>
      <c r="R268" s="7"/>
    </row>
    <row r="269" spans="1:18" ht="13.5">
      <c r="A269" s="7"/>
      <c r="B269" s="7"/>
      <c r="C269" s="7"/>
      <c r="D269" s="7"/>
      <c r="E269" s="7"/>
      <c r="F269" s="7"/>
      <c r="G269" s="7"/>
      <c r="H269" s="7"/>
      <c r="I269" s="7"/>
      <c r="J269" s="7"/>
      <c r="K269" s="7"/>
      <c r="L269" s="7"/>
      <c r="M269" s="7"/>
      <c r="N269" s="7"/>
      <c r="O269" s="7"/>
      <c r="P269" s="7"/>
      <c r="Q269" s="7"/>
      <c r="R269" s="7"/>
    </row>
    <row r="270" spans="1:18" ht="13.5">
      <c r="A270" s="7"/>
      <c r="B270" s="7"/>
      <c r="C270" s="7"/>
      <c r="D270" s="7"/>
      <c r="E270" s="7"/>
      <c r="F270" s="7"/>
      <c r="G270" s="7"/>
      <c r="H270" s="7"/>
      <c r="I270" s="7"/>
      <c r="J270" s="7"/>
      <c r="K270" s="7"/>
      <c r="L270" s="7"/>
      <c r="M270" s="7"/>
      <c r="N270" s="7"/>
      <c r="O270" s="7"/>
      <c r="P270" s="7"/>
      <c r="Q270" s="7"/>
      <c r="R270" s="7"/>
    </row>
    <row r="271" spans="1:18" ht="13.5">
      <c r="A271" s="7"/>
      <c r="B271" s="7"/>
      <c r="C271" s="7"/>
      <c r="D271" s="7"/>
      <c r="E271" s="7"/>
      <c r="F271" s="7"/>
      <c r="G271" s="7"/>
      <c r="H271" s="7"/>
      <c r="I271" s="7"/>
      <c r="J271" s="7"/>
      <c r="K271" s="7"/>
      <c r="L271" s="7"/>
      <c r="M271" s="7"/>
      <c r="N271" s="7"/>
      <c r="O271" s="7"/>
      <c r="P271" s="7"/>
      <c r="Q271" s="7"/>
      <c r="R271" s="7"/>
    </row>
    <row r="272" spans="1:18" ht="13.5">
      <c r="A272" s="7"/>
      <c r="B272" s="7"/>
      <c r="C272" s="7"/>
      <c r="D272" s="7"/>
      <c r="E272" s="7"/>
      <c r="F272" s="7"/>
      <c r="G272" s="7"/>
      <c r="H272" s="7"/>
      <c r="I272" s="7"/>
      <c r="J272" s="7"/>
      <c r="K272" s="7"/>
      <c r="L272" s="7"/>
      <c r="M272" s="7"/>
      <c r="N272" s="7"/>
      <c r="O272" s="7"/>
      <c r="P272" s="7"/>
      <c r="Q272" s="7"/>
      <c r="R272" s="7"/>
    </row>
    <row r="273" spans="1:18" ht="13.5">
      <c r="A273" s="7"/>
      <c r="B273" s="7"/>
      <c r="C273" s="7"/>
      <c r="D273" s="7"/>
      <c r="E273" s="7"/>
      <c r="F273" s="7"/>
      <c r="G273" s="7"/>
      <c r="H273" s="7"/>
      <c r="I273" s="7"/>
      <c r="J273" s="7"/>
      <c r="K273" s="7"/>
      <c r="L273" s="7"/>
      <c r="M273" s="7"/>
      <c r="N273" s="7"/>
      <c r="O273" s="7"/>
      <c r="P273" s="7"/>
      <c r="Q273" s="7"/>
      <c r="R273" s="7"/>
    </row>
    <row r="274" spans="1:18" ht="13.5">
      <c r="A274" s="7"/>
      <c r="B274" s="7"/>
      <c r="C274" s="7"/>
      <c r="D274" s="7"/>
      <c r="E274" s="7"/>
      <c r="F274" s="7"/>
      <c r="G274" s="7"/>
      <c r="H274" s="7"/>
      <c r="I274" s="7"/>
      <c r="J274" s="7"/>
      <c r="K274" s="7"/>
      <c r="L274" s="7"/>
      <c r="M274" s="7"/>
      <c r="N274" s="7"/>
      <c r="O274" s="7"/>
      <c r="P274" s="7"/>
      <c r="Q274" s="7"/>
      <c r="R274" s="7"/>
    </row>
    <row r="275" spans="1:18" ht="13.5">
      <c r="A275" s="7"/>
      <c r="B275" s="7"/>
      <c r="C275" s="7"/>
      <c r="D275" s="7"/>
      <c r="E275" s="7"/>
      <c r="F275" s="7"/>
      <c r="G275" s="7"/>
      <c r="H275" s="7"/>
      <c r="I275" s="7"/>
      <c r="J275" s="7"/>
      <c r="K275" s="7"/>
      <c r="L275" s="7"/>
      <c r="M275" s="7"/>
      <c r="N275" s="7"/>
      <c r="O275" s="7"/>
      <c r="P275" s="7"/>
      <c r="Q275" s="7"/>
      <c r="R275" s="7"/>
    </row>
    <row r="276" spans="1:18" ht="13.5">
      <c r="A276" s="7"/>
      <c r="B276" s="7"/>
      <c r="C276" s="7"/>
      <c r="D276" s="7"/>
      <c r="E276" s="7"/>
      <c r="F276" s="7"/>
      <c r="G276" s="7"/>
      <c r="H276" s="7"/>
      <c r="I276" s="7"/>
      <c r="J276" s="7"/>
      <c r="K276" s="7"/>
      <c r="L276" s="7"/>
      <c r="M276" s="7"/>
      <c r="N276" s="7"/>
      <c r="O276" s="7"/>
      <c r="P276" s="7"/>
      <c r="Q276" s="7"/>
      <c r="R276" s="7"/>
    </row>
    <row r="277" spans="1:18" ht="13.5">
      <c r="A277" s="7"/>
      <c r="B277" s="7"/>
      <c r="C277" s="7"/>
      <c r="D277" s="7"/>
      <c r="E277" s="7"/>
      <c r="F277" s="7"/>
      <c r="G277" s="7"/>
      <c r="H277" s="7"/>
      <c r="I277" s="7"/>
      <c r="J277" s="7"/>
      <c r="K277" s="7"/>
      <c r="L277" s="7"/>
      <c r="M277" s="7"/>
      <c r="N277" s="7"/>
      <c r="O277" s="7"/>
      <c r="P277" s="7"/>
      <c r="Q277" s="7"/>
      <c r="R277" s="7"/>
    </row>
    <row r="278" spans="1:18" ht="13.5">
      <c r="A278" s="7"/>
      <c r="B278" s="7"/>
      <c r="C278" s="7"/>
      <c r="D278" s="7"/>
      <c r="E278" s="7"/>
      <c r="F278" s="7"/>
      <c r="G278" s="7"/>
      <c r="H278" s="7"/>
      <c r="I278" s="7"/>
      <c r="J278" s="7"/>
      <c r="K278" s="7"/>
      <c r="L278" s="7"/>
      <c r="M278" s="7"/>
      <c r="N278" s="7"/>
      <c r="O278" s="7"/>
      <c r="P278" s="7"/>
      <c r="Q278" s="7"/>
      <c r="R278" s="7"/>
    </row>
    <row r="279" spans="1:18" ht="13.5">
      <c r="A279" s="7"/>
      <c r="B279" s="7"/>
      <c r="C279" s="7"/>
      <c r="D279" s="7"/>
      <c r="E279" s="7"/>
      <c r="F279" s="7"/>
      <c r="G279" s="7"/>
      <c r="H279" s="7"/>
      <c r="I279" s="7"/>
      <c r="J279" s="7"/>
      <c r="K279" s="7"/>
      <c r="L279" s="7"/>
      <c r="M279" s="7"/>
      <c r="N279" s="7"/>
      <c r="O279" s="7"/>
      <c r="P279" s="7"/>
      <c r="Q279" s="7"/>
      <c r="R279" s="7"/>
    </row>
    <row r="280" spans="1:18" ht="13.5">
      <c r="A280" s="7"/>
      <c r="B280" s="7"/>
      <c r="C280" s="7"/>
      <c r="D280" s="7"/>
      <c r="E280" s="7"/>
      <c r="F280" s="7"/>
      <c r="G280" s="7"/>
      <c r="H280" s="7"/>
      <c r="I280" s="7"/>
      <c r="J280" s="7"/>
      <c r="K280" s="7"/>
      <c r="L280" s="7"/>
      <c r="M280" s="7"/>
      <c r="N280" s="7"/>
      <c r="O280" s="7"/>
      <c r="P280" s="7"/>
      <c r="Q280" s="7"/>
      <c r="R280" s="7"/>
    </row>
    <row r="281" spans="1:18" ht="13.5">
      <c r="A281" s="7"/>
      <c r="B281" s="7"/>
      <c r="C281" s="7"/>
      <c r="D281" s="7"/>
      <c r="E281" s="7"/>
      <c r="F281" s="7"/>
      <c r="G281" s="7"/>
      <c r="H281" s="7"/>
      <c r="I281" s="7"/>
      <c r="J281" s="7"/>
      <c r="K281" s="7"/>
      <c r="L281" s="7"/>
      <c r="M281" s="7"/>
      <c r="N281" s="7"/>
      <c r="O281" s="7"/>
      <c r="P281" s="7"/>
      <c r="Q281" s="7"/>
      <c r="R281" s="7"/>
    </row>
    <row r="282" spans="1:18" ht="13.5">
      <c r="A282" s="7"/>
      <c r="B282" s="7"/>
      <c r="C282" s="7"/>
      <c r="D282" s="7"/>
      <c r="E282" s="7"/>
      <c r="F282" s="7"/>
      <c r="G282" s="7"/>
      <c r="H282" s="7"/>
      <c r="I282" s="7"/>
      <c r="J282" s="7"/>
      <c r="K282" s="7"/>
      <c r="L282" s="7"/>
      <c r="M282" s="7"/>
      <c r="N282" s="7"/>
      <c r="O282" s="7"/>
      <c r="P282" s="7"/>
      <c r="Q282" s="7"/>
      <c r="R282" s="7"/>
    </row>
    <row r="283" spans="1:18" ht="13.5">
      <c r="A283" s="7"/>
      <c r="B283" s="7"/>
      <c r="C283" s="7"/>
      <c r="D283" s="7"/>
      <c r="E283" s="7"/>
      <c r="F283" s="7"/>
      <c r="G283" s="7"/>
      <c r="H283" s="7"/>
      <c r="I283" s="7"/>
      <c r="J283" s="7"/>
      <c r="K283" s="7"/>
      <c r="L283" s="7"/>
      <c r="M283" s="7"/>
      <c r="N283" s="7"/>
      <c r="O283" s="7"/>
      <c r="P283" s="7"/>
      <c r="Q283" s="7"/>
      <c r="R283" s="7"/>
    </row>
    <row r="284" spans="1:18" ht="13.5">
      <c r="A284" s="7"/>
      <c r="B284" s="7"/>
      <c r="C284" s="7"/>
      <c r="D284" s="7"/>
      <c r="E284" s="7"/>
      <c r="F284" s="7"/>
      <c r="G284" s="7"/>
      <c r="H284" s="7"/>
      <c r="I284" s="7"/>
      <c r="J284" s="7"/>
      <c r="K284" s="7"/>
      <c r="L284" s="7"/>
      <c r="M284" s="7"/>
      <c r="N284" s="7"/>
      <c r="O284" s="7"/>
      <c r="P284" s="7"/>
      <c r="Q284" s="7"/>
      <c r="R284" s="7"/>
    </row>
    <row r="285" spans="1:18" ht="13.5">
      <c r="A285" s="7"/>
      <c r="B285" s="7"/>
      <c r="C285" s="7"/>
      <c r="D285" s="7"/>
      <c r="E285" s="7"/>
      <c r="F285" s="7"/>
      <c r="G285" s="7"/>
      <c r="H285" s="7"/>
      <c r="I285" s="7"/>
      <c r="J285" s="7"/>
      <c r="K285" s="7"/>
      <c r="L285" s="7"/>
      <c r="M285" s="7"/>
      <c r="N285" s="7"/>
      <c r="O285" s="7"/>
      <c r="P285" s="7"/>
      <c r="Q285" s="7"/>
      <c r="R285" s="7"/>
    </row>
    <row r="286" spans="1:18" ht="13.5">
      <c r="A286" s="7"/>
      <c r="B286" s="7"/>
      <c r="C286" s="7"/>
      <c r="D286" s="7"/>
      <c r="E286" s="7"/>
      <c r="F286" s="7"/>
      <c r="G286" s="7"/>
      <c r="H286" s="7"/>
      <c r="I286" s="7"/>
      <c r="J286" s="7"/>
      <c r="K286" s="7"/>
      <c r="L286" s="7"/>
      <c r="M286" s="7"/>
      <c r="N286" s="7"/>
      <c r="O286" s="7"/>
      <c r="P286" s="7"/>
      <c r="Q286" s="7"/>
      <c r="R286" s="7"/>
    </row>
    <row r="287" spans="1:18" ht="13.5">
      <c r="A287" s="7"/>
      <c r="B287" s="7"/>
      <c r="C287" s="7"/>
      <c r="D287" s="7"/>
      <c r="E287" s="7"/>
      <c r="F287" s="7"/>
      <c r="G287" s="7"/>
      <c r="H287" s="7"/>
      <c r="I287" s="7"/>
      <c r="J287" s="7"/>
      <c r="K287" s="7"/>
      <c r="L287" s="7"/>
      <c r="M287" s="7"/>
      <c r="N287" s="7"/>
      <c r="O287" s="7"/>
      <c r="P287" s="7"/>
      <c r="Q287" s="7"/>
      <c r="R287" s="7"/>
    </row>
    <row r="288" spans="1:18" ht="13.5">
      <c r="A288" s="7"/>
      <c r="B288" s="7"/>
      <c r="C288" s="7"/>
      <c r="D288" s="7"/>
      <c r="E288" s="7"/>
      <c r="F288" s="7"/>
      <c r="G288" s="7"/>
      <c r="H288" s="7"/>
      <c r="I288" s="7"/>
      <c r="J288" s="7"/>
      <c r="K288" s="7"/>
      <c r="L288" s="7"/>
      <c r="M288" s="7"/>
      <c r="N288" s="7"/>
      <c r="O288" s="7"/>
      <c r="P288" s="7"/>
      <c r="Q288" s="7"/>
      <c r="R288" s="7"/>
    </row>
    <row r="289" spans="1:18" ht="13.5">
      <c r="A289" s="7"/>
      <c r="B289" s="7"/>
      <c r="C289" s="7"/>
      <c r="D289" s="7"/>
      <c r="E289" s="7"/>
      <c r="F289" s="7"/>
      <c r="G289" s="7"/>
      <c r="H289" s="7"/>
      <c r="I289" s="7"/>
      <c r="J289" s="7"/>
      <c r="K289" s="7"/>
      <c r="L289" s="7"/>
      <c r="M289" s="7"/>
      <c r="N289" s="7"/>
      <c r="O289" s="7"/>
      <c r="P289" s="7"/>
      <c r="Q289" s="7"/>
      <c r="R289" s="7"/>
    </row>
    <row r="290" spans="1:18" ht="13.5">
      <c r="A290" s="7"/>
      <c r="B290" s="7"/>
      <c r="C290" s="7"/>
      <c r="D290" s="7"/>
      <c r="E290" s="7"/>
      <c r="F290" s="7"/>
      <c r="G290" s="7"/>
      <c r="H290" s="7"/>
      <c r="I290" s="7"/>
      <c r="J290" s="7"/>
      <c r="K290" s="7"/>
      <c r="L290" s="7"/>
      <c r="M290" s="7"/>
      <c r="N290" s="7"/>
      <c r="O290" s="7"/>
      <c r="P290" s="7"/>
      <c r="Q290" s="7"/>
      <c r="R290" s="7"/>
    </row>
    <row r="291" spans="1:18" ht="13.5">
      <c r="A291" s="7"/>
      <c r="B291" s="7"/>
      <c r="C291" s="7"/>
      <c r="D291" s="7"/>
      <c r="E291" s="7"/>
      <c r="F291" s="7"/>
      <c r="G291" s="7"/>
      <c r="H291" s="7"/>
      <c r="I291" s="7"/>
      <c r="J291" s="7"/>
      <c r="K291" s="7"/>
      <c r="L291" s="7"/>
      <c r="M291" s="7"/>
      <c r="N291" s="7"/>
      <c r="O291" s="7"/>
      <c r="P291" s="7"/>
      <c r="Q291" s="7"/>
      <c r="R291" s="7"/>
    </row>
    <row r="292" spans="1:18" ht="13.5">
      <c r="A292" s="7"/>
      <c r="B292" s="7"/>
      <c r="C292" s="7"/>
      <c r="D292" s="7"/>
      <c r="E292" s="7"/>
      <c r="F292" s="7"/>
      <c r="G292" s="7"/>
      <c r="H292" s="7"/>
      <c r="I292" s="7"/>
      <c r="J292" s="7"/>
      <c r="K292" s="7"/>
      <c r="L292" s="7"/>
      <c r="M292" s="7"/>
      <c r="N292" s="7"/>
      <c r="O292" s="7"/>
      <c r="P292" s="7"/>
      <c r="Q292" s="7"/>
      <c r="R292" s="7"/>
    </row>
    <row r="293" spans="1:18" ht="13.5">
      <c r="A293" s="7"/>
      <c r="B293" s="7"/>
      <c r="C293" s="7"/>
      <c r="D293" s="7"/>
      <c r="E293" s="7"/>
      <c r="F293" s="7"/>
      <c r="G293" s="7"/>
      <c r="H293" s="7"/>
      <c r="I293" s="7"/>
      <c r="J293" s="7"/>
      <c r="K293" s="7"/>
      <c r="L293" s="7"/>
      <c r="M293" s="7"/>
      <c r="N293" s="7"/>
      <c r="O293" s="7"/>
      <c r="P293" s="7"/>
      <c r="Q293" s="7"/>
      <c r="R293" s="7"/>
    </row>
    <row r="294" spans="1:18" ht="13.5">
      <c r="A294" s="7"/>
      <c r="B294" s="7"/>
      <c r="C294" s="7"/>
      <c r="D294" s="7"/>
      <c r="E294" s="7"/>
      <c r="F294" s="7"/>
      <c r="G294" s="7"/>
      <c r="H294" s="7"/>
      <c r="I294" s="7"/>
      <c r="J294" s="7"/>
      <c r="K294" s="7"/>
      <c r="L294" s="7"/>
      <c r="M294" s="7"/>
      <c r="N294" s="7"/>
      <c r="O294" s="7"/>
      <c r="P294" s="7"/>
      <c r="Q294" s="7"/>
      <c r="R294" s="7"/>
    </row>
    <row r="295" spans="1:18" ht="13.5">
      <c r="A295" s="7"/>
      <c r="B295" s="7"/>
      <c r="C295" s="7"/>
      <c r="D295" s="7"/>
      <c r="E295" s="7"/>
      <c r="F295" s="7"/>
      <c r="G295" s="7"/>
      <c r="H295" s="7"/>
      <c r="I295" s="7"/>
      <c r="J295" s="7"/>
      <c r="K295" s="7"/>
      <c r="L295" s="7"/>
      <c r="M295" s="7"/>
      <c r="N295" s="7"/>
      <c r="O295" s="7"/>
      <c r="P295" s="7"/>
      <c r="Q295" s="7"/>
      <c r="R295" s="7"/>
    </row>
    <row r="296" spans="1:18" ht="13.5">
      <c r="A296" s="7"/>
      <c r="B296" s="7"/>
      <c r="C296" s="7"/>
      <c r="D296" s="7"/>
      <c r="E296" s="7"/>
      <c r="F296" s="7"/>
      <c r="G296" s="7"/>
      <c r="H296" s="7"/>
      <c r="I296" s="7"/>
      <c r="J296" s="7"/>
      <c r="K296" s="7"/>
      <c r="L296" s="7"/>
      <c r="M296" s="7"/>
      <c r="N296" s="7"/>
      <c r="O296" s="7"/>
      <c r="P296" s="7"/>
      <c r="Q296" s="7"/>
      <c r="R296" s="7"/>
    </row>
    <row r="297" spans="1:18" ht="13.5">
      <c r="A297" s="7"/>
      <c r="B297" s="7"/>
      <c r="C297" s="7"/>
      <c r="D297" s="7"/>
      <c r="E297" s="7"/>
      <c r="F297" s="7"/>
      <c r="G297" s="7"/>
      <c r="H297" s="7"/>
      <c r="I297" s="7"/>
      <c r="J297" s="7"/>
      <c r="K297" s="7"/>
      <c r="L297" s="7"/>
      <c r="M297" s="7"/>
      <c r="N297" s="7"/>
      <c r="O297" s="7"/>
      <c r="P297" s="7"/>
      <c r="Q297" s="7"/>
      <c r="R297" s="7"/>
    </row>
    <row r="298" spans="1:18" ht="13.5">
      <c r="A298" s="7"/>
      <c r="B298" s="7"/>
      <c r="C298" s="7"/>
      <c r="D298" s="7"/>
      <c r="E298" s="7"/>
      <c r="F298" s="7"/>
      <c r="G298" s="7"/>
      <c r="H298" s="7"/>
      <c r="I298" s="7"/>
      <c r="J298" s="7"/>
      <c r="K298" s="7"/>
      <c r="L298" s="7"/>
      <c r="M298" s="7"/>
      <c r="N298" s="7"/>
      <c r="O298" s="7"/>
      <c r="P298" s="7"/>
      <c r="Q298" s="7"/>
      <c r="R298" s="7"/>
    </row>
    <row r="299" spans="1:18" ht="13.5">
      <c r="A299" s="7"/>
      <c r="B299" s="7"/>
      <c r="C299" s="7"/>
      <c r="D299" s="7"/>
      <c r="E299" s="7"/>
      <c r="F299" s="7"/>
      <c r="G299" s="7"/>
      <c r="H299" s="7"/>
      <c r="I299" s="7"/>
      <c r="J299" s="7"/>
      <c r="K299" s="7"/>
      <c r="L299" s="7"/>
      <c r="M299" s="7"/>
      <c r="N299" s="7"/>
      <c r="O299" s="7"/>
      <c r="P299" s="7"/>
      <c r="Q299" s="7"/>
      <c r="R299" s="7"/>
    </row>
    <row r="300" spans="1:18" ht="13.5">
      <c r="A300" s="7"/>
      <c r="B300" s="7"/>
      <c r="C300" s="7"/>
      <c r="D300" s="7"/>
      <c r="E300" s="7"/>
      <c r="F300" s="7"/>
      <c r="G300" s="7"/>
      <c r="H300" s="7"/>
      <c r="I300" s="7"/>
      <c r="J300" s="7"/>
      <c r="K300" s="7"/>
      <c r="L300" s="7"/>
      <c r="M300" s="7"/>
      <c r="N300" s="7"/>
      <c r="O300" s="7"/>
      <c r="P300" s="7"/>
      <c r="Q300" s="7"/>
      <c r="R300" s="7"/>
    </row>
    <row r="301" spans="1:18" ht="13.5">
      <c r="A301" s="7"/>
      <c r="B301" s="7"/>
      <c r="C301" s="7"/>
      <c r="D301" s="7"/>
      <c r="E301" s="7"/>
      <c r="F301" s="7"/>
      <c r="G301" s="7"/>
      <c r="H301" s="7"/>
      <c r="I301" s="7"/>
      <c r="J301" s="7"/>
      <c r="K301" s="7"/>
      <c r="L301" s="7"/>
      <c r="M301" s="7"/>
      <c r="N301" s="7"/>
      <c r="O301" s="7"/>
      <c r="P301" s="7"/>
      <c r="Q301" s="7"/>
      <c r="R301" s="7"/>
    </row>
    <row r="302" spans="1:18" ht="13.5">
      <c r="A302" s="7"/>
      <c r="B302" s="7"/>
      <c r="C302" s="7"/>
      <c r="D302" s="7"/>
      <c r="E302" s="7"/>
      <c r="F302" s="7"/>
      <c r="G302" s="7"/>
      <c r="H302" s="7"/>
      <c r="I302" s="7"/>
      <c r="J302" s="7"/>
      <c r="K302" s="7"/>
      <c r="L302" s="7"/>
      <c r="M302" s="7"/>
      <c r="N302" s="7"/>
      <c r="O302" s="7"/>
      <c r="P302" s="7"/>
      <c r="Q302" s="7"/>
      <c r="R302" s="7"/>
    </row>
    <row r="303" spans="1:18" ht="13.5">
      <c r="A303" s="7"/>
      <c r="B303" s="7"/>
      <c r="C303" s="7"/>
      <c r="D303" s="7"/>
      <c r="E303" s="7"/>
      <c r="F303" s="7"/>
      <c r="G303" s="7"/>
      <c r="H303" s="7"/>
      <c r="I303" s="7"/>
      <c r="J303" s="7"/>
      <c r="K303" s="7"/>
      <c r="L303" s="7"/>
      <c r="M303" s="7"/>
      <c r="N303" s="7"/>
      <c r="O303" s="7"/>
      <c r="P303" s="7"/>
      <c r="Q303" s="7"/>
      <c r="R303" s="7"/>
    </row>
    <row r="304" spans="1:18" ht="13.5">
      <c r="A304" s="7"/>
      <c r="B304" s="7"/>
      <c r="C304" s="7"/>
      <c r="D304" s="7"/>
      <c r="E304" s="7"/>
      <c r="F304" s="7"/>
      <c r="G304" s="7"/>
      <c r="H304" s="7"/>
      <c r="I304" s="7"/>
      <c r="J304" s="7"/>
      <c r="K304" s="7"/>
      <c r="L304" s="7"/>
      <c r="M304" s="7"/>
      <c r="N304" s="7"/>
      <c r="O304" s="7"/>
      <c r="P304" s="7"/>
      <c r="Q304" s="7"/>
      <c r="R304" s="7"/>
    </row>
    <row r="305" spans="1:18" ht="13.5">
      <c r="A305" s="7"/>
      <c r="B305" s="7"/>
      <c r="C305" s="7"/>
      <c r="D305" s="7"/>
      <c r="E305" s="7"/>
      <c r="F305" s="7"/>
      <c r="G305" s="7"/>
      <c r="H305" s="7"/>
      <c r="I305" s="7"/>
      <c r="J305" s="7"/>
      <c r="K305" s="7"/>
      <c r="L305" s="7"/>
      <c r="M305" s="7"/>
      <c r="N305" s="7"/>
      <c r="O305" s="7"/>
      <c r="P305" s="7"/>
      <c r="Q305" s="7"/>
      <c r="R305" s="7"/>
    </row>
    <row r="306" spans="1:18" ht="13.5">
      <c r="A306" s="7"/>
      <c r="B306" s="7"/>
      <c r="C306" s="7"/>
      <c r="D306" s="7"/>
      <c r="E306" s="7"/>
      <c r="F306" s="7"/>
      <c r="G306" s="7"/>
      <c r="H306" s="7"/>
      <c r="I306" s="7"/>
      <c r="J306" s="7"/>
      <c r="K306" s="7"/>
      <c r="L306" s="7"/>
      <c r="M306" s="7"/>
      <c r="N306" s="7"/>
      <c r="O306" s="7"/>
      <c r="P306" s="7"/>
      <c r="Q306" s="7"/>
      <c r="R306" s="7"/>
    </row>
    <row r="307" spans="1:18" ht="13.5">
      <c r="A307" s="7"/>
      <c r="B307" s="7"/>
      <c r="C307" s="7"/>
      <c r="D307" s="7"/>
      <c r="E307" s="7"/>
      <c r="F307" s="7"/>
      <c r="G307" s="7"/>
      <c r="H307" s="7"/>
      <c r="I307" s="7"/>
      <c r="J307" s="7"/>
      <c r="K307" s="7"/>
      <c r="L307" s="7"/>
      <c r="M307" s="7"/>
      <c r="N307" s="7"/>
      <c r="O307" s="7"/>
      <c r="P307" s="7"/>
      <c r="Q307" s="7"/>
      <c r="R307" s="7"/>
    </row>
    <row r="308" spans="1:18" ht="13.5">
      <c r="A308" s="7"/>
      <c r="B308" s="7"/>
      <c r="C308" s="7"/>
      <c r="D308" s="7"/>
      <c r="E308" s="7"/>
      <c r="F308" s="7"/>
      <c r="G308" s="7"/>
      <c r="H308" s="7"/>
      <c r="I308" s="7"/>
      <c r="J308" s="7"/>
      <c r="K308" s="7"/>
      <c r="L308" s="7"/>
      <c r="M308" s="7"/>
      <c r="N308" s="7"/>
      <c r="O308" s="7"/>
      <c r="P308" s="7"/>
      <c r="Q308" s="7"/>
      <c r="R308" s="7"/>
    </row>
    <row r="309" spans="1:18" ht="13.5">
      <c r="A309" s="7"/>
      <c r="B309" s="7"/>
      <c r="C309" s="7"/>
      <c r="D309" s="7"/>
      <c r="E309" s="7"/>
      <c r="F309" s="7"/>
      <c r="G309" s="7"/>
      <c r="H309" s="7"/>
      <c r="I309" s="7"/>
      <c r="J309" s="7"/>
      <c r="K309" s="7"/>
      <c r="L309" s="7"/>
      <c r="M309" s="7"/>
      <c r="N309" s="7"/>
      <c r="O309" s="7"/>
      <c r="P309" s="7"/>
      <c r="Q309" s="7"/>
      <c r="R309" s="7"/>
    </row>
    <row r="310" spans="1:18" ht="13.5">
      <c r="A310" s="7"/>
      <c r="B310" s="7"/>
      <c r="C310" s="7"/>
      <c r="D310" s="7"/>
      <c r="E310" s="7"/>
      <c r="F310" s="7"/>
      <c r="G310" s="7"/>
      <c r="H310" s="7"/>
      <c r="I310" s="7"/>
      <c r="J310" s="7"/>
      <c r="K310" s="7"/>
      <c r="L310" s="7"/>
      <c r="M310" s="7"/>
      <c r="N310" s="7"/>
      <c r="O310" s="7"/>
      <c r="P310" s="7"/>
      <c r="Q310" s="7"/>
      <c r="R310" s="7"/>
    </row>
    <row r="311" spans="1:18" ht="13.5">
      <c r="A311" s="7"/>
      <c r="B311" s="7"/>
      <c r="C311" s="7"/>
      <c r="D311" s="7"/>
      <c r="E311" s="7"/>
      <c r="F311" s="7"/>
      <c r="G311" s="7"/>
      <c r="H311" s="7"/>
      <c r="I311" s="7"/>
      <c r="J311" s="7"/>
      <c r="K311" s="7"/>
      <c r="L311" s="7"/>
      <c r="M311" s="7"/>
      <c r="N311" s="7"/>
      <c r="O311" s="7"/>
      <c r="P311" s="7"/>
      <c r="Q311" s="7"/>
      <c r="R311" s="7"/>
    </row>
    <row r="312" spans="1:18" ht="13.5">
      <c r="A312" s="7"/>
      <c r="B312" s="7"/>
      <c r="C312" s="7"/>
      <c r="D312" s="7"/>
      <c r="E312" s="7"/>
      <c r="F312" s="7"/>
      <c r="G312" s="7"/>
      <c r="H312" s="7"/>
      <c r="I312" s="7"/>
      <c r="J312" s="7"/>
      <c r="K312" s="7"/>
      <c r="L312" s="7"/>
      <c r="M312" s="7"/>
      <c r="N312" s="7"/>
      <c r="O312" s="7"/>
      <c r="P312" s="7"/>
      <c r="Q312" s="7"/>
      <c r="R312" s="7"/>
    </row>
    <row r="313" spans="1:18" ht="13.5">
      <c r="A313" s="7"/>
      <c r="B313" s="7"/>
      <c r="C313" s="7"/>
      <c r="D313" s="7"/>
      <c r="E313" s="7"/>
      <c r="F313" s="7"/>
      <c r="G313" s="7"/>
      <c r="H313" s="7"/>
      <c r="I313" s="7"/>
      <c r="J313" s="7"/>
      <c r="K313" s="7"/>
      <c r="L313" s="7"/>
      <c r="M313" s="7"/>
      <c r="N313" s="7"/>
      <c r="O313" s="7"/>
      <c r="P313" s="7"/>
      <c r="Q313" s="7"/>
      <c r="R313" s="7"/>
    </row>
    <row r="314" spans="1:18" ht="13.5">
      <c r="A314" s="7"/>
      <c r="B314" s="7"/>
      <c r="C314" s="7"/>
      <c r="D314" s="7"/>
      <c r="E314" s="7"/>
      <c r="F314" s="7"/>
      <c r="G314" s="7"/>
      <c r="H314" s="7"/>
      <c r="I314" s="7"/>
      <c r="J314" s="7"/>
      <c r="K314" s="7"/>
      <c r="L314" s="7"/>
      <c r="M314" s="7"/>
      <c r="N314" s="7"/>
      <c r="O314" s="7"/>
      <c r="P314" s="7"/>
      <c r="Q314" s="7"/>
      <c r="R314" s="7"/>
    </row>
    <row r="315" spans="1:18" ht="13.5">
      <c r="A315" s="7"/>
      <c r="B315" s="7"/>
      <c r="C315" s="7"/>
      <c r="D315" s="7"/>
      <c r="E315" s="7"/>
      <c r="F315" s="7"/>
      <c r="G315" s="7"/>
      <c r="H315" s="7"/>
      <c r="I315" s="7"/>
      <c r="J315" s="7"/>
      <c r="K315" s="7"/>
      <c r="L315" s="7"/>
      <c r="M315" s="7"/>
      <c r="N315" s="7"/>
      <c r="O315" s="7"/>
      <c r="P315" s="7"/>
      <c r="Q315" s="7"/>
      <c r="R315" s="7"/>
    </row>
    <row r="316" spans="1:18" ht="13.5">
      <c r="A316" s="7"/>
      <c r="B316" s="7"/>
      <c r="C316" s="7"/>
      <c r="D316" s="7"/>
      <c r="E316" s="7"/>
      <c r="F316" s="7"/>
      <c r="G316" s="7"/>
      <c r="H316" s="7"/>
      <c r="I316" s="7"/>
      <c r="J316" s="7"/>
      <c r="K316" s="7"/>
      <c r="L316" s="7"/>
      <c r="M316" s="7"/>
      <c r="N316" s="7"/>
      <c r="O316" s="7"/>
      <c r="P316" s="7"/>
      <c r="Q316" s="7"/>
      <c r="R316" s="7"/>
    </row>
    <row r="317" spans="1:18" ht="13.5">
      <c r="A317" s="7"/>
      <c r="B317" s="7"/>
      <c r="C317" s="7"/>
      <c r="D317" s="7"/>
      <c r="E317" s="7"/>
      <c r="F317" s="7"/>
      <c r="G317" s="7"/>
      <c r="H317" s="7"/>
      <c r="I317" s="7"/>
      <c r="J317" s="7"/>
      <c r="K317" s="7"/>
      <c r="L317" s="7"/>
      <c r="M317" s="7"/>
      <c r="N317" s="7"/>
      <c r="O317" s="7"/>
      <c r="P317" s="7"/>
      <c r="Q317" s="7"/>
      <c r="R317" s="7"/>
    </row>
    <row r="318" spans="1:18" ht="13.5">
      <c r="A318" s="7"/>
      <c r="B318" s="7"/>
      <c r="C318" s="7"/>
      <c r="D318" s="7"/>
      <c r="E318" s="7"/>
      <c r="F318" s="7"/>
      <c r="G318" s="7"/>
      <c r="H318" s="7"/>
      <c r="I318" s="7"/>
      <c r="J318" s="7"/>
      <c r="K318" s="7"/>
      <c r="L318" s="7"/>
      <c r="M318" s="7"/>
      <c r="N318" s="7"/>
      <c r="O318" s="7"/>
      <c r="P318" s="7"/>
      <c r="Q318" s="7"/>
      <c r="R318" s="7"/>
    </row>
    <row r="319" spans="1:18" ht="13.5">
      <c r="A319" s="7"/>
      <c r="B319" s="7"/>
      <c r="C319" s="7"/>
      <c r="D319" s="7"/>
      <c r="E319" s="7"/>
      <c r="F319" s="7"/>
      <c r="G319" s="7"/>
      <c r="H319" s="7"/>
      <c r="I319" s="7"/>
      <c r="J319" s="7"/>
      <c r="K319" s="7"/>
      <c r="L319" s="7"/>
      <c r="M319" s="7"/>
      <c r="N319" s="7"/>
      <c r="O319" s="7"/>
      <c r="P319" s="7"/>
      <c r="Q319" s="7"/>
      <c r="R319" s="7"/>
    </row>
    <row r="320" spans="1:18" ht="13.5">
      <c r="A320" s="7"/>
      <c r="B320" s="7"/>
      <c r="C320" s="7"/>
      <c r="D320" s="7"/>
      <c r="E320" s="7"/>
      <c r="F320" s="7"/>
      <c r="G320" s="7"/>
      <c r="H320" s="7"/>
      <c r="I320" s="7"/>
      <c r="J320" s="7"/>
      <c r="K320" s="7"/>
      <c r="L320" s="7"/>
      <c r="M320" s="7"/>
      <c r="N320" s="7"/>
      <c r="O320" s="7"/>
      <c r="P320" s="7"/>
      <c r="Q320" s="7"/>
      <c r="R320" s="7"/>
    </row>
    <row r="321" spans="1:18" ht="13.5">
      <c r="A321" s="7"/>
      <c r="B321" s="7"/>
      <c r="C321" s="7"/>
      <c r="D321" s="7"/>
      <c r="E321" s="7"/>
      <c r="F321" s="7"/>
      <c r="G321" s="7"/>
      <c r="H321" s="7"/>
      <c r="I321" s="7"/>
      <c r="J321" s="7"/>
      <c r="K321" s="7"/>
      <c r="L321" s="7"/>
      <c r="M321" s="7"/>
      <c r="N321" s="7"/>
      <c r="O321" s="7"/>
      <c r="P321" s="7"/>
      <c r="Q321" s="7"/>
      <c r="R321" s="7"/>
    </row>
    <row r="322" spans="1:18" ht="13.5">
      <c r="A322" s="7"/>
      <c r="B322" s="7"/>
      <c r="C322" s="7"/>
      <c r="D322" s="7"/>
      <c r="E322" s="7"/>
      <c r="F322" s="7"/>
      <c r="G322" s="7"/>
      <c r="H322" s="7"/>
      <c r="I322" s="7"/>
      <c r="J322" s="7"/>
      <c r="K322" s="7"/>
      <c r="L322" s="7"/>
      <c r="M322" s="7"/>
      <c r="N322" s="7"/>
      <c r="O322" s="7"/>
      <c r="P322" s="7"/>
      <c r="Q322" s="7"/>
      <c r="R322" s="7"/>
    </row>
    <row r="323" spans="1:18" ht="13.5">
      <c r="A323" s="7"/>
      <c r="B323" s="7"/>
      <c r="C323" s="7"/>
      <c r="D323" s="7"/>
      <c r="E323" s="7"/>
      <c r="F323" s="7"/>
      <c r="G323" s="7"/>
      <c r="H323" s="7"/>
      <c r="I323" s="7"/>
      <c r="J323" s="7"/>
      <c r="K323" s="7"/>
      <c r="L323" s="7"/>
      <c r="M323" s="7"/>
      <c r="N323" s="7"/>
      <c r="O323" s="7"/>
      <c r="P323" s="7"/>
      <c r="Q323" s="7"/>
      <c r="R323" s="7"/>
    </row>
    <row r="324" spans="1:18" ht="13.5">
      <c r="A324" s="7"/>
      <c r="B324" s="7"/>
      <c r="C324" s="7"/>
      <c r="D324" s="7"/>
      <c r="E324" s="7"/>
      <c r="F324" s="7"/>
      <c r="G324" s="7"/>
      <c r="H324" s="7"/>
      <c r="I324" s="7"/>
      <c r="J324" s="7"/>
      <c r="K324" s="7"/>
      <c r="L324" s="7"/>
      <c r="M324" s="7"/>
      <c r="N324" s="7"/>
      <c r="O324" s="7"/>
      <c r="P324" s="7"/>
      <c r="Q324" s="7"/>
      <c r="R324" s="7"/>
    </row>
    <row r="325" spans="1:18" ht="13.5">
      <c r="A325" s="7"/>
      <c r="B325" s="7"/>
      <c r="C325" s="7"/>
      <c r="D325" s="7"/>
      <c r="E325" s="7"/>
      <c r="F325" s="7"/>
      <c r="G325" s="7"/>
      <c r="H325" s="7"/>
      <c r="I325" s="7"/>
      <c r="J325" s="7"/>
      <c r="K325" s="7"/>
      <c r="L325" s="7"/>
      <c r="M325" s="7"/>
      <c r="N325" s="7"/>
      <c r="O325" s="7"/>
      <c r="P325" s="7"/>
      <c r="Q325" s="7"/>
      <c r="R325" s="7"/>
    </row>
    <row r="326" spans="1:18" ht="13.5">
      <c r="A326" s="7"/>
      <c r="B326" s="7"/>
      <c r="C326" s="7"/>
      <c r="D326" s="7"/>
      <c r="E326" s="7"/>
      <c r="F326" s="7"/>
      <c r="G326" s="7"/>
      <c r="H326" s="7"/>
      <c r="I326" s="7"/>
      <c r="J326" s="7"/>
      <c r="K326" s="7"/>
      <c r="L326" s="7"/>
      <c r="M326" s="7"/>
      <c r="N326" s="7"/>
      <c r="O326" s="7"/>
      <c r="P326" s="7"/>
      <c r="Q326" s="7"/>
      <c r="R326" s="7"/>
    </row>
    <row r="327" spans="1:18" ht="13.5">
      <c r="A327" s="7"/>
      <c r="B327" s="7"/>
      <c r="C327" s="7"/>
      <c r="D327" s="7"/>
      <c r="E327" s="7"/>
      <c r="F327" s="7"/>
      <c r="G327" s="7"/>
      <c r="H327" s="7"/>
      <c r="I327" s="7"/>
      <c r="J327" s="7"/>
      <c r="K327" s="7"/>
      <c r="L327" s="7"/>
      <c r="M327" s="7"/>
      <c r="N327" s="7"/>
      <c r="O327" s="7"/>
      <c r="P327" s="7"/>
      <c r="Q327" s="7"/>
      <c r="R327" s="7"/>
    </row>
    <row r="328" spans="1:18" ht="13.5">
      <c r="A328" s="7"/>
      <c r="B328" s="7"/>
      <c r="C328" s="7"/>
      <c r="D328" s="7"/>
      <c r="E328" s="7"/>
      <c r="F328" s="7"/>
      <c r="G328" s="7"/>
      <c r="H328" s="7"/>
      <c r="I328" s="7"/>
      <c r="J328" s="7"/>
      <c r="K328" s="7"/>
      <c r="L328" s="7"/>
      <c r="M328" s="7"/>
      <c r="N328" s="7"/>
      <c r="O328" s="7"/>
      <c r="P328" s="7"/>
      <c r="Q328" s="7"/>
      <c r="R328" s="7"/>
    </row>
    <row r="329" spans="1:18" ht="13.5">
      <c r="A329" s="7"/>
      <c r="B329" s="7"/>
      <c r="C329" s="7"/>
      <c r="D329" s="7"/>
      <c r="E329" s="7"/>
      <c r="F329" s="7"/>
      <c r="G329" s="7"/>
      <c r="H329" s="7"/>
      <c r="I329" s="7"/>
      <c r="J329" s="7"/>
      <c r="K329" s="7"/>
      <c r="L329" s="7"/>
      <c r="M329" s="7"/>
      <c r="N329" s="7"/>
      <c r="O329" s="7"/>
      <c r="P329" s="7"/>
      <c r="Q329" s="7"/>
      <c r="R329" s="7"/>
    </row>
    <row r="330" spans="1:18" ht="13.5">
      <c r="A330" s="7"/>
      <c r="B330" s="7"/>
      <c r="C330" s="7"/>
      <c r="D330" s="7"/>
      <c r="E330" s="7"/>
      <c r="F330" s="7"/>
      <c r="G330" s="7"/>
      <c r="H330" s="7"/>
      <c r="I330" s="7"/>
      <c r="J330" s="7"/>
      <c r="K330" s="7"/>
      <c r="L330" s="7"/>
      <c r="M330" s="7"/>
      <c r="N330" s="7"/>
      <c r="O330" s="7"/>
      <c r="P330" s="7"/>
      <c r="Q330" s="7"/>
      <c r="R330" s="7"/>
    </row>
    <row r="331" spans="1:18" ht="13.5">
      <c r="A331" s="7"/>
      <c r="B331" s="7"/>
      <c r="C331" s="7"/>
      <c r="D331" s="7"/>
      <c r="E331" s="7"/>
      <c r="F331" s="7"/>
      <c r="G331" s="7"/>
      <c r="H331" s="7"/>
      <c r="I331" s="7"/>
      <c r="J331" s="7"/>
      <c r="K331" s="7"/>
      <c r="L331" s="7"/>
      <c r="M331" s="7"/>
      <c r="N331" s="7"/>
      <c r="O331" s="7"/>
      <c r="P331" s="7"/>
      <c r="Q331" s="7"/>
      <c r="R331" s="7"/>
    </row>
    <row r="332" spans="1:18" ht="13.5">
      <c r="A332" s="7"/>
      <c r="B332" s="7"/>
      <c r="C332" s="7"/>
      <c r="D332" s="7"/>
      <c r="E332" s="7"/>
      <c r="F332" s="7"/>
      <c r="G332" s="7"/>
      <c r="H332" s="7"/>
      <c r="I332" s="7"/>
      <c r="J332" s="7"/>
      <c r="K332" s="7"/>
      <c r="L332" s="7"/>
      <c r="M332" s="7"/>
      <c r="N332" s="7"/>
      <c r="O332" s="7"/>
      <c r="P332" s="7"/>
      <c r="Q332" s="7"/>
      <c r="R332" s="7"/>
    </row>
    <row r="333" spans="1:18" ht="13.5">
      <c r="A333" s="7"/>
      <c r="B333" s="7"/>
      <c r="C333" s="7"/>
      <c r="D333" s="7"/>
      <c r="E333" s="7"/>
      <c r="F333" s="7"/>
      <c r="G333" s="7"/>
      <c r="H333" s="7"/>
      <c r="I333" s="7"/>
      <c r="J333" s="7"/>
      <c r="K333" s="7"/>
      <c r="L333" s="7"/>
      <c r="M333" s="7"/>
      <c r="N333" s="7"/>
      <c r="O333" s="7"/>
      <c r="P333" s="7"/>
      <c r="Q333" s="7"/>
      <c r="R333" s="7"/>
    </row>
    <row r="334" spans="1:18" ht="13.5">
      <c r="A334" s="7"/>
      <c r="B334" s="7"/>
      <c r="C334" s="7"/>
      <c r="D334" s="7"/>
      <c r="E334" s="7"/>
      <c r="F334" s="7"/>
      <c r="G334" s="7"/>
      <c r="H334" s="7"/>
      <c r="I334" s="7"/>
      <c r="J334" s="7"/>
      <c r="K334" s="7"/>
      <c r="L334" s="7"/>
      <c r="M334" s="7"/>
      <c r="N334" s="7"/>
      <c r="O334" s="7"/>
      <c r="P334" s="7"/>
      <c r="Q334" s="7"/>
      <c r="R334" s="7"/>
    </row>
    <row r="335" spans="1:18" ht="13.5">
      <c r="A335" s="7"/>
      <c r="B335" s="7"/>
      <c r="C335" s="7"/>
      <c r="D335" s="7"/>
      <c r="E335" s="7"/>
      <c r="F335" s="7"/>
      <c r="G335" s="7"/>
      <c r="H335" s="7"/>
      <c r="I335" s="7"/>
      <c r="J335" s="7"/>
      <c r="K335" s="7"/>
      <c r="L335" s="7"/>
      <c r="M335" s="7"/>
      <c r="N335" s="7"/>
      <c r="O335" s="7"/>
      <c r="P335" s="7"/>
      <c r="Q335" s="7"/>
      <c r="R335" s="7"/>
    </row>
    <row r="336" spans="1:18" ht="13.5">
      <c r="A336" s="7"/>
      <c r="B336" s="7"/>
      <c r="C336" s="7"/>
      <c r="D336" s="7"/>
      <c r="E336" s="7"/>
      <c r="F336" s="7"/>
      <c r="G336" s="7"/>
      <c r="H336" s="7"/>
      <c r="I336" s="7"/>
      <c r="J336" s="7"/>
      <c r="K336" s="7"/>
      <c r="L336" s="7"/>
      <c r="M336" s="7"/>
      <c r="N336" s="7"/>
      <c r="O336" s="7"/>
      <c r="P336" s="7"/>
      <c r="Q336" s="7"/>
      <c r="R336" s="7"/>
    </row>
    <row r="337" spans="1:18" ht="13.5">
      <c r="A337" s="7"/>
      <c r="B337" s="7"/>
      <c r="C337" s="7"/>
      <c r="D337" s="7"/>
      <c r="E337" s="7"/>
      <c r="F337" s="7"/>
      <c r="G337" s="7"/>
      <c r="H337" s="7"/>
      <c r="I337" s="7"/>
      <c r="J337" s="7"/>
      <c r="K337" s="7"/>
      <c r="L337" s="7"/>
      <c r="M337" s="7"/>
      <c r="N337" s="7"/>
      <c r="O337" s="7"/>
      <c r="P337" s="7"/>
      <c r="Q337" s="7"/>
      <c r="R337" s="7"/>
    </row>
    <row r="338" spans="1:18" ht="13.5">
      <c r="A338" s="7"/>
      <c r="B338" s="7"/>
      <c r="C338" s="7"/>
      <c r="D338" s="7"/>
      <c r="E338" s="7"/>
      <c r="F338" s="7"/>
      <c r="G338" s="7"/>
      <c r="H338" s="7"/>
      <c r="I338" s="7"/>
      <c r="J338" s="7"/>
      <c r="K338" s="7"/>
      <c r="L338" s="7"/>
      <c r="M338" s="7"/>
      <c r="N338" s="7"/>
      <c r="O338" s="7"/>
      <c r="P338" s="7"/>
      <c r="Q338" s="7"/>
      <c r="R338" s="7"/>
    </row>
    <row r="339" spans="1:18" ht="13.5">
      <c r="A339" s="7"/>
      <c r="B339" s="7"/>
      <c r="C339" s="7"/>
      <c r="D339" s="7"/>
      <c r="E339" s="7"/>
      <c r="F339" s="7"/>
      <c r="G339" s="7"/>
      <c r="H339" s="7"/>
      <c r="I339" s="7"/>
      <c r="J339" s="7"/>
      <c r="K339" s="7"/>
      <c r="L339" s="7"/>
      <c r="M339" s="7"/>
      <c r="N339" s="7"/>
      <c r="O339" s="7"/>
      <c r="P339" s="7"/>
      <c r="Q339" s="7"/>
      <c r="R339" s="7"/>
    </row>
    <row r="340" spans="1:18" ht="13.5">
      <c r="A340" s="7"/>
      <c r="B340" s="7"/>
      <c r="C340" s="7"/>
      <c r="D340" s="7"/>
      <c r="E340" s="7"/>
      <c r="F340" s="7"/>
      <c r="G340" s="7"/>
      <c r="H340" s="7"/>
      <c r="I340" s="7"/>
      <c r="J340" s="7"/>
      <c r="K340" s="7"/>
      <c r="L340" s="7"/>
      <c r="M340" s="7"/>
      <c r="N340" s="7"/>
      <c r="O340" s="7"/>
      <c r="P340" s="7"/>
      <c r="Q340" s="7"/>
      <c r="R340" s="7"/>
    </row>
    <row r="341" spans="1:18" ht="13.5">
      <c r="A341" s="7"/>
      <c r="B341" s="7"/>
      <c r="C341" s="7"/>
      <c r="D341" s="7"/>
      <c r="E341" s="7"/>
      <c r="F341" s="7"/>
      <c r="G341" s="7"/>
      <c r="H341" s="7"/>
      <c r="I341" s="7"/>
      <c r="J341" s="7"/>
      <c r="K341" s="7"/>
      <c r="L341" s="7"/>
      <c r="M341" s="7"/>
      <c r="N341" s="7"/>
      <c r="O341" s="7"/>
      <c r="P341" s="7"/>
      <c r="Q341" s="7"/>
      <c r="R341" s="7"/>
    </row>
    <row r="342" spans="1:18" ht="13.5">
      <c r="A342" s="7"/>
      <c r="B342" s="7"/>
      <c r="C342" s="7"/>
      <c r="D342" s="7"/>
      <c r="E342" s="7"/>
      <c r="F342" s="7"/>
      <c r="G342" s="7"/>
      <c r="H342" s="7"/>
      <c r="I342" s="7"/>
      <c r="J342" s="7"/>
      <c r="K342" s="7"/>
      <c r="L342" s="7"/>
      <c r="M342" s="7"/>
      <c r="N342" s="7"/>
      <c r="O342" s="7"/>
      <c r="P342" s="7"/>
      <c r="Q342" s="7"/>
      <c r="R342" s="7"/>
    </row>
    <row r="343" spans="1:18" ht="13.5">
      <c r="A343" s="7"/>
      <c r="B343" s="7"/>
      <c r="C343" s="7"/>
      <c r="D343" s="7"/>
      <c r="E343" s="7"/>
      <c r="F343" s="7"/>
      <c r="G343" s="7"/>
      <c r="H343" s="7"/>
      <c r="I343" s="7"/>
      <c r="J343" s="7"/>
      <c r="K343" s="7"/>
      <c r="L343" s="7"/>
      <c r="M343" s="7"/>
      <c r="N343" s="7"/>
      <c r="O343" s="7"/>
      <c r="P343" s="7"/>
      <c r="Q343" s="7"/>
      <c r="R343" s="7"/>
    </row>
    <row r="344" spans="1:18" ht="13.5">
      <c r="A344" s="7"/>
      <c r="B344" s="7"/>
      <c r="C344" s="7"/>
      <c r="D344" s="7"/>
      <c r="E344" s="7"/>
      <c r="F344" s="7"/>
      <c r="G344" s="7"/>
      <c r="H344" s="7"/>
      <c r="I344" s="7"/>
      <c r="J344" s="7"/>
      <c r="K344" s="7"/>
      <c r="L344" s="7"/>
      <c r="M344" s="7"/>
      <c r="N344" s="7"/>
      <c r="O344" s="7"/>
      <c r="P344" s="7"/>
      <c r="Q344" s="7"/>
      <c r="R344" s="7"/>
    </row>
    <row r="345" spans="1:18" ht="13.5">
      <c r="A345" s="7"/>
      <c r="B345" s="7"/>
      <c r="C345" s="7"/>
      <c r="D345" s="7"/>
      <c r="E345" s="7"/>
      <c r="F345" s="7"/>
      <c r="G345" s="7"/>
      <c r="H345" s="7"/>
      <c r="I345" s="7"/>
      <c r="J345" s="7"/>
      <c r="K345" s="7"/>
      <c r="L345" s="7"/>
      <c r="M345" s="7"/>
      <c r="N345" s="7"/>
      <c r="O345" s="7"/>
      <c r="P345" s="7"/>
      <c r="Q345" s="7"/>
      <c r="R345" s="7"/>
    </row>
    <row r="346" spans="1:18" ht="13.5">
      <c r="A346" s="7"/>
      <c r="B346" s="7"/>
      <c r="C346" s="7"/>
      <c r="D346" s="7"/>
      <c r="E346" s="7"/>
      <c r="F346" s="7"/>
      <c r="G346" s="7"/>
      <c r="H346" s="7"/>
      <c r="I346" s="7"/>
      <c r="J346" s="7"/>
      <c r="K346" s="7"/>
      <c r="L346" s="7"/>
      <c r="M346" s="7"/>
      <c r="N346" s="7"/>
      <c r="O346" s="7"/>
      <c r="P346" s="7"/>
      <c r="Q346" s="7"/>
      <c r="R346" s="7"/>
    </row>
    <row r="347" spans="1:18" ht="13.5">
      <c r="A347" s="7"/>
      <c r="B347" s="7"/>
      <c r="C347" s="7"/>
      <c r="D347" s="7"/>
      <c r="E347" s="7"/>
      <c r="F347" s="7"/>
      <c r="G347" s="7"/>
      <c r="H347" s="7"/>
      <c r="I347" s="7"/>
      <c r="J347" s="7"/>
      <c r="K347" s="7"/>
      <c r="L347" s="7"/>
      <c r="M347" s="7"/>
      <c r="N347" s="7"/>
      <c r="O347" s="7"/>
      <c r="P347" s="7"/>
      <c r="Q347" s="7"/>
      <c r="R347" s="7"/>
    </row>
    <row r="348" spans="1:18" ht="13.5">
      <c r="A348" s="7"/>
      <c r="B348" s="7"/>
      <c r="C348" s="7"/>
      <c r="D348" s="7"/>
      <c r="E348" s="7"/>
      <c r="F348" s="7"/>
      <c r="G348" s="7"/>
      <c r="H348" s="7"/>
      <c r="I348" s="7"/>
      <c r="J348" s="7"/>
      <c r="K348" s="7"/>
      <c r="L348" s="7"/>
      <c r="M348" s="7"/>
      <c r="N348" s="7"/>
      <c r="O348" s="7"/>
      <c r="P348" s="7"/>
      <c r="Q348" s="7"/>
      <c r="R348" s="7"/>
    </row>
    <row r="349" spans="1:18" ht="13.5">
      <c r="A349" s="7"/>
      <c r="B349" s="7"/>
      <c r="C349" s="7"/>
      <c r="D349" s="7"/>
      <c r="E349" s="7"/>
      <c r="F349" s="7"/>
      <c r="G349" s="7"/>
      <c r="H349" s="7"/>
      <c r="I349" s="7"/>
      <c r="J349" s="7"/>
      <c r="K349" s="7"/>
      <c r="L349" s="7"/>
      <c r="M349" s="7"/>
      <c r="N349" s="7"/>
      <c r="O349" s="7"/>
      <c r="P349" s="7"/>
      <c r="Q349" s="7"/>
      <c r="R349" s="7"/>
    </row>
    <row r="350" spans="1:18" ht="13.5">
      <c r="A350" s="7"/>
      <c r="B350" s="7"/>
      <c r="C350" s="7"/>
      <c r="D350" s="7"/>
      <c r="E350" s="7"/>
      <c r="F350" s="7"/>
      <c r="G350" s="7"/>
      <c r="H350" s="7"/>
      <c r="I350" s="7"/>
      <c r="J350" s="7"/>
      <c r="K350" s="7"/>
      <c r="L350" s="7"/>
      <c r="M350" s="7"/>
      <c r="N350" s="7"/>
      <c r="O350" s="7"/>
      <c r="P350" s="7"/>
      <c r="Q350" s="7"/>
      <c r="R350" s="7"/>
    </row>
    <row r="351" spans="1:18" ht="13.5">
      <c r="A351" s="7"/>
      <c r="B351" s="7"/>
      <c r="C351" s="7"/>
      <c r="D351" s="7"/>
      <c r="E351" s="7"/>
      <c r="F351" s="7"/>
      <c r="G351" s="7"/>
      <c r="H351" s="7"/>
      <c r="I351" s="7"/>
      <c r="J351" s="7"/>
      <c r="K351" s="7"/>
      <c r="L351" s="7"/>
      <c r="M351" s="7"/>
      <c r="N351" s="7"/>
      <c r="O351" s="7"/>
      <c r="P351" s="7"/>
      <c r="Q351" s="7"/>
      <c r="R351" s="7"/>
    </row>
    <row r="352" spans="1:18" ht="13.5">
      <c r="A352" s="7"/>
      <c r="B352" s="7"/>
      <c r="C352" s="7"/>
      <c r="D352" s="7"/>
      <c r="E352" s="7"/>
      <c r="F352" s="7"/>
      <c r="G352" s="7"/>
      <c r="H352" s="7"/>
      <c r="I352" s="7"/>
      <c r="J352" s="7"/>
      <c r="K352" s="7"/>
      <c r="L352" s="7"/>
      <c r="M352" s="7"/>
      <c r="N352" s="7"/>
      <c r="O352" s="7"/>
      <c r="P352" s="7"/>
      <c r="Q352" s="7"/>
      <c r="R352" s="7"/>
    </row>
    <row r="353" spans="1:18" ht="13.5">
      <c r="A353" s="7"/>
      <c r="B353" s="7"/>
      <c r="C353" s="7"/>
      <c r="D353" s="7"/>
      <c r="E353" s="7"/>
      <c r="F353" s="7"/>
      <c r="G353" s="7"/>
      <c r="H353" s="7"/>
      <c r="I353" s="7"/>
      <c r="J353" s="7"/>
      <c r="K353" s="7"/>
      <c r="L353" s="7"/>
      <c r="M353" s="7"/>
      <c r="N353" s="7"/>
      <c r="O353" s="7"/>
      <c r="P353" s="7"/>
      <c r="Q353" s="7"/>
      <c r="R353" s="7"/>
    </row>
    <row r="354" spans="1:18" ht="13.5">
      <c r="A354" s="7"/>
      <c r="B354" s="7"/>
      <c r="C354" s="7"/>
      <c r="D354" s="7"/>
      <c r="E354" s="7"/>
      <c r="F354" s="7"/>
      <c r="G354" s="7"/>
      <c r="H354" s="7"/>
      <c r="I354" s="7"/>
      <c r="J354" s="7"/>
      <c r="K354" s="7"/>
      <c r="L354" s="7"/>
      <c r="M354" s="7"/>
      <c r="N354" s="7"/>
      <c r="O354" s="7"/>
      <c r="P354" s="7"/>
      <c r="Q354" s="7"/>
      <c r="R354" s="7"/>
    </row>
    <row r="355" spans="1:18" ht="13.5">
      <c r="A355" s="7"/>
      <c r="B355" s="7"/>
      <c r="C355" s="7"/>
      <c r="D355" s="7"/>
      <c r="E355" s="7"/>
      <c r="F355" s="7"/>
      <c r="G355" s="7"/>
      <c r="H355" s="7"/>
      <c r="I355" s="7"/>
      <c r="J355" s="7"/>
      <c r="K355" s="7"/>
      <c r="L355" s="7"/>
      <c r="M355" s="7"/>
      <c r="N355" s="7"/>
      <c r="O355" s="7"/>
      <c r="P355" s="7"/>
      <c r="Q355" s="7"/>
      <c r="R355" s="7"/>
    </row>
    <row r="356" spans="1:18" ht="13.5">
      <c r="A356" s="7"/>
      <c r="B356" s="7"/>
      <c r="C356" s="7"/>
      <c r="D356" s="7"/>
      <c r="E356" s="7"/>
      <c r="F356" s="7"/>
      <c r="G356" s="7"/>
      <c r="H356" s="7"/>
      <c r="I356" s="7"/>
      <c r="J356" s="7"/>
      <c r="K356" s="7"/>
      <c r="L356" s="7"/>
      <c r="M356" s="7"/>
      <c r="N356" s="7"/>
      <c r="O356" s="7"/>
      <c r="P356" s="7"/>
      <c r="Q356" s="7"/>
      <c r="R356" s="7"/>
    </row>
    <row r="357" spans="1:18" ht="13.5">
      <c r="A357" s="7"/>
      <c r="B357" s="7"/>
      <c r="C357" s="7"/>
      <c r="D357" s="7"/>
      <c r="E357" s="7"/>
      <c r="F357" s="7"/>
      <c r="G357" s="7"/>
      <c r="H357" s="7"/>
      <c r="I357" s="7"/>
      <c r="J357" s="7"/>
      <c r="K357" s="7"/>
      <c r="L357" s="7"/>
      <c r="M357" s="7"/>
      <c r="N357" s="7"/>
      <c r="O357" s="7"/>
      <c r="P357" s="7"/>
      <c r="Q357" s="7"/>
      <c r="R357" s="7"/>
    </row>
    <row r="358" spans="1:18" ht="13.5">
      <c r="A358" s="7"/>
      <c r="B358" s="7"/>
      <c r="C358" s="7"/>
      <c r="D358" s="7"/>
      <c r="E358" s="7"/>
      <c r="F358" s="7"/>
      <c r="G358" s="7"/>
      <c r="H358" s="7"/>
      <c r="I358" s="7"/>
      <c r="J358" s="7"/>
      <c r="K358" s="7"/>
      <c r="L358" s="7"/>
      <c r="M358" s="7"/>
      <c r="N358" s="7"/>
      <c r="O358" s="7"/>
      <c r="P358" s="7"/>
      <c r="Q358" s="7"/>
      <c r="R358" s="7"/>
    </row>
    <row r="359" spans="1:18" ht="13.5">
      <c r="A359" s="7"/>
      <c r="B359" s="7"/>
      <c r="C359" s="7"/>
      <c r="D359" s="7"/>
      <c r="E359" s="7"/>
      <c r="F359" s="7"/>
      <c r="G359" s="7"/>
      <c r="H359" s="7"/>
      <c r="I359" s="7"/>
      <c r="J359" s="7"/>
      <c r="K359" s="7"/>
      <c r="L359" s="7"/>
      <c r="M359" s="7"/>
      <c r="N359" s="7"/>
      <c r="O359" s="7"/>
      <c r="P359" s="7"/>
      <c r="Q359" s="7"/>
      <c r="R359" s="7"/>
    </row>
    <row r="360" spans="1:18" ht="13.5">
      <c r="A360" s="7"/>
      <c r="B360" s="7"/>
      <c r="C360" s="7"/>
      <c r="D360" s="7"/>
      <c r="E360" s="7"/>
      <c r="F360" s="7"/>
      <c r="G360" s="7"/>
      <c r="H360" s="7"/>
      <c r="I360" s="7"/>
      <c r="J360" s="7"/>
      <c r="K360" s="7"/>
      <c r="L360" s="7"/>
      <c r="M360" s="7"/>
      <c r="N360" s="7"/>
      <c r="O360" s="7"/>
      <c r="P360" s="7"/>
      <c r="Q360" s="7"/>
      <c r="R360" s="7"/>
    </row>
    <row r="361" spans="1:18" ht="13.5">
      <c r="A361" s="7"/>
      <c r="B361" s="7"/>
      <c r="C361" s="7"/>
      <c r="D361" s="7"/>
      <c r="E361" s="7"/>
      <c r="F361" s="7"/>
      <c r="G361" s="7"/>
      <c r="H361" s="7"/>
      <c r="I361" s="7"/>
      <c r="J361" s="7"/>
      <c r="K361" s="7"/>
      <c r="L361" s="7"/>
      <c r="M361" s="7"/>
      <c r="N361" s="7"/>
      <c r="O361" s="7"/>
      <c r="P361" s="7"/>
      <c r="Q361" s="7"/>
      <c r="R361" s="7"/>
    </row>
    <row r="362" spans="1:18" ht="13.5">
      <c r="A362" s="7"/>
      <c r="B362" s="7"/>
      <c r="C362" s="7"/>
      <c r="D362" s="7"/>
      <c r="E362" s="7"/>
      <c r="F362" s="7"/>
      <c r="G362" s="7"/>
      <c r="H362" s="7"/>
      <c r="I362" s="7"/>
      <c r="J362" s="7"/>
      <c r="K362" s="7"/>
      <c r="L362" s="7"/>
      <c r="M362" s="7"/>
      <c r="N362" s="7"/>
      <c r="O362" s="7"/>
      <c r="P362" s="7"/>
      <c r="Q362" s="7"/>
      <c r="R362" s="7"/>
    </row>
    <row r="363" spans="1:18" ht="13.5">
      <c r="A363" s="7"/>
      <c r="B363" s="7"/>
      <c r="C363" s="7"/>
      <c r="D363" s="7"/>
      <c r="E363" s="7"/>
      <c r="F363" s="7"/>
      <c r="G363" s="7"/>
      <c r="H363" s="7"/>
      <c r="I363" s="7"/>
      <c r="J363" s="7"/>
      <c r="K363" s="7"/>
      <c r="L363" s="7"/>
      <c r="M363" s="7"/>
      <c r="N363" s="7"/>
      <c r="O363" s="7"/>
      <c r="P363" s="7"/>
      <c r="Q363" s="7"/>
      <c r="R363" s="7"/>
    </row>
    <row r="364" spans="1:18" ht="13.5">
      <c r="A364" s="7"/>
      <c r="B364" s="7"/>
      <c r="C364" s="7"/>
      <c r="D364" s="7"/>
      <c r="E364" s="7"/>
      <c r="F364" s="7"/>
      <c r="G364" s="7"/>
      <c r="H364" s="7"/>
      <c r="I364" s="7"/>
      <c r="J364" s="7"/>
      <c r="K364" s="7"/>
      <c r="L364" s="7"/>
      <c r="M364" s="7"/>
      <c r="N364" s="7"/>
      <c r="O364" s="7"/>
      <c r="P364" s="7"/>
      <c r="Q364" s="7"/>
      <c r="R364" s="7"/>
    </row>
    <row r="365" spans="1:18" ht="13.5">
      <c r="A365" s="7"/>
      <c r="B365" s="7"/>
      <c r="C365" s="7"/>
      <c r="D365" s="7"/>
      <c r="E365" s="7"/>
      <c r="F365" s="7"/>
      <c r="G365" s="7"/>
      <c r="H365" s="7"/>
      <c r="I365" s="7"/>
      <c r="J365" s="7"/>
      <c r="K365" s="7"/>
      <c r="L365" s="7"/>
      <c r="M365" s="7"/>
      <c r="N365" s="7"/>
      <c r="O365" s="7"/>
      <c r="P365" s="7"/>
      <c r="Q365" s="7"/>
      <c r="R365" s="7"/>
    </row>
    <row r="366" spans="1:18" ht="13.5">
      <c r="A366" s="7"/>
      <c r="B366" s="7"/>
      <c r="C366" s="7"/>
      <c r="D366" s="7"/>
      <c r="E366" s="7"/>
      <c r="F366" s="7"/>
      <c r="G366" s="7"/>
      <c r="H366" s="7"/>
      <c r="I366" s="7"/>
      <c r="J366" s="7"/>
      <c r="K366" s="7"/>
      <c r="L366" s="7"/>
      <c r="M366" s="7"/>
      <c r="N366" s="7"/>
      <c r="O366" s="7"/>
      <c r="P366" s="7"/>
      <c r="Q366" s="7"/>
      <c r="R366" s="7"/>
    </row>
    <row r="367" spans="1:18" ht="13.5">
      <c r="A367" s="7"/>
      <c r="B367" s="7"/>
      <c r="C367" s="7"/>
      <c r="D367" s="7"/>
      <c r="E367" s="7"/>
      <c r="F367" s="7"/>
      <c r="G367" s="7"/>
      <c r="H367" s="7"/>
      <c r="I367" s="7"/>
      <c r="J367" s="7"/>
      <c r="K367" s="7"/>
      <c r="L367" s="7"/>
      <c r="M367" s="7"/>
      <c r="N367" s="7"/>
      <c r="O367" s="7"/>
      <c r="P367" s="7"/>
      <c r="Q367" s="7"/>
      <c r="R367" s="7"/>
    </row>
    <row r="368" spans="1:18" ht="13.5">
      <c r="A368" s="7"/>
      <c r="B368" s="7"/>
      <c r="C368" s="7"/>
      <c r="D368" s="7"/>
      <c r="E368" s="7"/>
      <c r="F368" s="7"/>
      <c r="G368" s="7"/>
      <c r="H368" s="7"/>
      <c r="I368" s="7"/>
      <c r="J368" s="7"/>
      <c r="K368" s="7"/>
      <c r="L368" s="7"/>
      <c r="M368" s="7"/>
      <c r="N368" s="7"/>
      <c r="O368" s="7"/>
      <c r="P368" s="7"/>
      <c r="Q368" s="7"/>
      <c r="R368" s="7"/>
    </row>
    <row r="369" spans="1:18" ht="13.5">
      <c r="A369" s="7"/>
      <c r="B369" s="7"/>
      <c r="C369" s="7"/>
      <c r="D369" s="7"/>
      <c r="E369" s="7"/>
      <c r="F369" s="7"/>
      <c r="G369" s="7"/>
      <c r="H369" s="7"/>
      <c r="I369" s="7"/>
      <c r="J369" s="7"/>
      <c r="K369" s="7"/>
      <c r="L369" s="7"/>
      <c r="M369" s="7"/>
      <c r="N369" s="7"/>
      <c r="O369" s="7"/>
      <c r="P369" s="7"/>
      <c r="Q369" s="7"/>
      <c r="R369" s="7"/>
    </row>
    <row r="370" spans="1:18" ht="13.5">
      <c r="A370" s="7"/>
      <c r="B370" s="7"/>
      <c r="C370" s="7"/>
      <c r="D370" s="7"/>
      <c r="E370" s="7"/>
      <c r="F370" s="7"/>
      <c r="G370" s="7"/>
      <c r="H370" s="7"/>
      <c r="I370" s="7"/>
      <c r="J370" s="7"/>
      <c r="K370" s="7"/>
      <c r="L370" s="7"/>
      <c r="M370" s="7"/>
      <c r="N370" s="7"/>
      <c r="O370" s="7"/>
      <c r="P370" s="7"/>
      <c r="Q370" s="7"/>
      <c r="R370" s="7"/>
    </row>
    <row r="371" spans="1:18" ht="13.5">
      <c r="A371" s="7"/>
      <c r="B371" s="7"/>
      <c r="C371" s="7"/>
      <c r="D371" s="7"/>
      <c r="E371" s="7"/>
      <c r="F371" s="7"/>
      <c r="G371" s="7"/>
      <c r="H371" s="7"/>
      <c r="I371" s="7"/>
      <c r="J371" s="7"/>
      <c r="K371" s="7"/>
      <c r="L371" s="7"/>
      <c r="M371" s="7"/>
      <c r="N371" s="7"/>
      <c r="O371" s="7"/>
      <c r="P371" s="7"/>
      <c r="Q371" s="7"/>
      <c r="R371" s="7"/>
    </row>
    <row r="372" spans="1:18" ht="13.5">
      <c r="A372" s="7"/>
      <c r="B372" s="7"/>
      <c r="C372" s="7"/>
      <c r="D372" s="7"/>
      <c r="E372" s="7"/>
      <c r="F372" s="7"/>
      <c r="G372" s="7"/>
      <c r="H372" s="7"/>
      <c r="I372" s="7"/>
      <c r="J372" s="7"/>
      <c r="K372" s="7"/>
      <c r="L372" s="7"/>
      <c r="M372" s="7"/>
      <c r="N372" s="7"/>
      <c r="O372" s="7"/>
      <c r="P372" s="7"/>
      <c r="Q372" s="7"/>
      <c r="R372" s="7"/>
    </row>
    <row r="373" spans="1:18" ht="13.5">
      <c r="A373" s="7"/>
      <c r="B373" s="7"/>
      <c r="C373" s="7"/>
      <c r="D373" s="7"/>
      <c r="E373" s="7"/>
      <c r="F373" s="7"/>
      <c r="G373" s="7"/>
      <c r="H373" s="7"/>
      <c r="I373" s="7"/>
      <c r="J373" s="7"/>
      <c r="K373" s="7"/>
      <c r="L373" s="7"/>
      <c r="M373" s="7"/>
      <c r="N373" s="7"/>
      <c r="O373" s="7"/>
      <c r="P373" s="7"/>
      <c r="Q373" s="7"/>
      <c r="R373" s="7"/>
    </row>
    <row r="374" spans="1:18" ht="13.5">
      <c r="A374" s="7"/>
      <c r="B374" s="7"/>
      <c r="C374" s="7"/>
      <c r="D374" s="7"/>
      <c r="E374" s="7"/>
      <c r="F374" s="7"/>
      <c r="G374" s="7"/>
      <c r="H374" s="7"/>
      <c r="I374" s="7"/>
      <c r="J374" s="7"/>
      <c r="K374" s="7"/>
      <c r="L374" s="7"/>
      <c r="M374" s="7"/>
      <c r="N374" s="7"/>
      <c r="O374" s="7"/>
      <c r="P374" s="7"/>
      <c r="Q374" s="7"/>
      <c r="R374" s="7"/>
    </row>
    <row r="375" spans="1:18" ht="13.5">
      <c r="A375" s="7"/>
      <c r="B375" s="7"/>
      <c r="C375" s="7"/>
      <c r="D375" s="7"/>
      <c r="E375" s="7"/>
      <c r="F375" s="7"/>
      <c r="G375" s="7"/>
      <c r="H375" s="7"/>
      <c r="I375" s="7"/>
      <c r="J375" s="7"/>
      <c r="K375" s="7"/>
      <c r="L375" s="7"/>
      <c r="M375" s="7"/>
      <c r="N375" s="7"/>
      <c r="O375" s="7"/>
      <c r="P375" s="7"/>
      <c r="Q375" s="7"/>
      <c r="R375" s="7"/>
    </row>
    <row r="376" spans="1:18" ht="13.5">
      <c r="A376" s="7"/>
      <c r="B376" s="7"/>
      <c r="C376" s="7"/>
      <c r="D376" s="7"/>
      <c r="E376" s="7"/>
      <c r="F376" s="7"/>
      <c r="G376" s="7"/>
      <c r="H376" s="7"/>
      <c r="I376" s="7"/>
      <c r="J376" s="7"/>
      <c r="K376" s="7"/>
      <c r="L376" s="7"/>
      <c r="M376" s="7"/>
      <c r="N376" s="7"/>
      <c r="O376" s="7"/>
      <c r="P376" s="7"/>
      <c r="Q376" s="7"/>
      <c r="R376" s="7"/>
    </row>
    <row r="377" spans="1:18" ht="13.5">
      <c r="A377" s="7"/>
      <c r="B377" s="7"/>
      <c r="C377" s="7"/>
      <c r="D377" s="7"/>
      <c r="E377" s="7"/>
      <c r="F377" s="7"/>
      <c r="G377" s="7"/>
      <c r="H377" s="7"/>
      <c r="I377" s="7"/>
      <c r="J377" s="7"/>
      <c r="K377" s="7"/>
      <c r="L377" s="7"/>
      <c r="M377" s="7"/>
      <c r="N377" s="7"/>
      <c r="O377" s="7"/>
      <c r="P377" s="7"/>
      <c r="Q377" s="7"/>
      <c r="R377" s="7"/>
    </row>
    <row r="378" spans="1:18" ht="13.5">
      <c r="A378" s="7"/>
      <c r="B378" s="7"/>
      <c r="C378" s="7"/>
      <c r="D378" s="7"/>
      <c r="E378" s="7"/>
      <c r="F378" s="7"/>
      <c r="G378" s="7"/>
      <c r="H378" s="7"/>
      <c r="I378" s="7"/>
      <c r="J378" s="7"/>
      <c r="K378" s="7"/>
      <c r="L378" s="7"/>
      <c r="M378" s="7"/>
      <c r="N378" s="7"/>
      <c r="O378" s="7"/>
      <c r="P378" s="7"/>
      <c r="Q378" s="7"/>
      <c r="R378" s="7"/>
    </row>
    <row r="379" spans="1:18" ht="13.5">
      <c r="A379" s="7"/>
      <c r="B379" s="7"/>
      <c r="C379" s="7"/>
      <c r="D379" s="7"/>
      <c r="E379" s="7"/>
      <c r="F379" s="7"/>
      <c r="G379" s="7"/>
      <c r="H379" s="7"/>
      <c r="I379" s="7"/>
      <c r="J379" s="7"/>
      <c r="K379" s="7"/>
      <c r="L379" s="7"/>
      <c r="M379" s="7"/>
      <c r="N379" s="7"/>
      <c r="O379" s="7"/>
      <c r="P379" s="7"/>
      <c r="Q379" s="7"/>
      <c r="R379" s="7"/>
    </row>
    <row r="380" spans="1:18" ht="13.5">
      <c r="A380" s="7"/>
      <c r="B380" s="7"/>
      <c r="C380" s="7"/>
      <c r="D380" s="7"/>
      <c r="E380" s="7"/>
      <c r="F380" s="7"/>
      <c r="G380" s="7"/>
      <c r="H380" s="7"/>
      <c r="I380" s="7"/>
      <c r="J380" s="7"/>
      <c r="K380" s="7"/>
      <c r="L380" s="7"/>
      <c r="M380" s="7"/>
      <c r="N380" s="7"/>
      <c r="O380" s="7"/>
      <c r="P380" s="7"/>
      <c r="Q380" s="7"/>
      <c r="R380" s="7"/>
    </row>
    <row r="381" spans="1:18" ht="13.5">
      <c r="A381" s="7"/>
      <c r="B381" s="7"/>
      <c r="C381" s="7"/>
      <c r="D381" s="7"/>
      <c r="E381" s="7"/>
      <c r="F381" s="7"/>
      <c r="G381" s="7"/>
      <c r="H381" s="7"/>
      <c r="I381" s="7"/>
      <c r="J381" s="7"/>
      <c r="K381" s="7"/>
      <c r="L381" s="7"/>
      <c r="M381" s="7"/>
      <c r="N381" s="7"/>
      <c r="O381" s="7"/>
      <c r="P381" s="7"/>
      <c r="Q381" s="7"/>
      <c r="R381" s="7"/>
    </row>
    <row r="382" spans="1:18" ht="13.5">
      <c r="A382" s="7"/>
      <c r="B382" s="7"/>
      <c r="C382" s="7"/>
      <c r="D382" s="7"/>
      <c r="E382" s="7"/>
      <c r="F382" s="7"/>
      <c r="G382" s="7"/>
      <c r="H382" s="7"/>
      <c r="I382" s="7"/>
      <c r="J382" s="7"/>
      <c r="K382" s="7"/>
      <c r="L382" s="7"/>
      <c r="M382" s="7"/>
      <c r="N382" s="7"/>
      <c r="O382" s="7"/>
      <c r="P382" s="7"/>
      <c r="Q382" s="7"/>
      <c r="R382" s="7"/>
    </row>
    <row r="383" spans="1:18" ht="13.5">
      <c r="A383" s="7"/>
      <c r="B383" s="7"/>
      <c r="C383" s="7"/>
      <c r="D383" s="7"/>
      <c r="E383" s="7"/>
      <c r="F383" s="7"/>
      <c r="G383" s="7"/>
      <c r="H383" s="7"/>
      <c r="I383" s="7"/>
      <c r="J383" s="7"/>
      <c r="K383" s="7"/>
      <c r="L383" s="7"/>
      <c r="M383" s="7"/>
      <c r="N383" s="7"/>
      <c r="O383" s="7"/>
      <c r="P383" s="7"/>
      <c r="Q383" s="7"/>
      <c r="R383" s="7"/>
    </row>
    <row r="384" spans="1:18" ht="13.5">
      <c r="A384" s="7"/>
      <c r="B384" s="7"/>
      <c r="C384" s="7"/>
      <c r="D384" s="7"/>
      <c r="E384" s="7"/>
      <c r="F384" s="7"/>
      <c r="G384" s="7"/>
      <c r="H384" s="7"/>
      <c r="I384" s="7"/>
      <c r="J384" s="7"/>
      <c r="K384" s="7"/>
      <c r="L384" s="7"/>
      <c r="M384" s="7"/>
      <c r="N384" s="7"/>
      <c r="O384" s="7"/>
      <c r="P384" s="7"/>
      <c r="Q384" s="7"/>
      <c r="R384" s="7"/>
    </row>
    <row r="385" spans="1:18" ht="13.5">
      <c r="A385" s="7"/>
      <c r="B385" s="7"/>
      <c r="C385" s="7"/>
      <c r="D385" s="7"/>
      <c r="E385" s="7"/>
      <c r="F385" s="7"/>
      <c r="G385" s="7"/>
      <c r="H385" s="7"/>
      <c r="I385" s="7"/>
      <c r="J385" s="7"/>
      <c r="K385" s="7"/>
      <c r="L385" s="7"/>
      <c r="M385" s="7"/>
      <c r="N385" s="7"/>
      <c r="O385" s="7"/>
      <c r="P385" s="7"/>
      <c r="Q385" s="7"/>
      <c r="R385" s="7"/>
    </row>
    <row r="386" spans="1:18" ht="13.5">
      <c r="A386" s="7"/>
      <c r="B386" s="7"/>
      <c r="C386" s="7"/>
      <c r="D386" s="7"/>
      <c r="E386" s="7"/>
      <c r="F386" s="7"/>
      <c r="G386" s="7"/>
      <c r="H386" s="7"/>
      <c r="I386" s="7"/>
      <c r="J386" s="7"/>
      <c r="K386" s="7"/>
      <c r="L386" s="7"/>
      <c r="M386" s="7"/>
      <c r="N386" s="7"/>
      <c r="O386" s="7"/>
      <c r="P386" s="7"/>
      <c r="Q386" s="7"/>
      <c r="R386" s="7"/>
    </row>
    <row r="387" spans="1:18" ht="13.5">
      <c r="A387" s="7"/>
      <c r="B387" s="7"/>
      <c r="C387" s="7"/>
      <c r="D387" s="7"/>
      <c r="E387" s="7"/>
      <c r="F387" s="7"/>
      <c r="G387" s="7"/>
      <c r="H387" s="7"/>
      <c r="I387" s="7"/>
      <c r="J387" s="7"/>
      <c r="K387" s="7"/>
      <c r="L387" s="7"/>
      <c r="M387" s="7"/>
      <c r="N387" s="7"/>
      <c r="O387" s="7"/>
      <c r="P387" s="7"/>
      <c r="Q387" s="7"/>
      <c r="R387" s="7"/>
    </row>
    <row r="388" spans="1:18" ht="13.5">
      <c r="A388" s="7"/>
      <c r="B388" s="7"/>
      <c r="C388" s="7"/>
      <c r="D388" s="7"/>
      <c r="E388" s="7"/>
      <c r="F388" s="7"/>
      <c r="G388" s="7"/>
      <c r="H388" s="7"/>
      <c r="I388" s="7"/>
      <c r="J388" s="7"/>
      <c r="K388" s="7"/>
      <c r="L388" s="7"/>
      <c r="M388" s="7"/>
      <c r="N388" s="7"/>
      <c r="O388" s="7"/>
      <c r="P388" s="7"/>
      <c r="Q388" s="7"/>
      <c r="R388" s="7"/>
    </row>
    <row r="389" spans="1:18" ht="13.5">
      <c r="A389" s="7"/>
      <c r="B389" s="7"/>
      <c r="C389" s="7"/>
      <c r="D389" s="7"/>
      <c r="E389" s="7"/>
      <c r="F389" s="7"/>
      <c r="G389" s="7"/>
      <c r="H389" s="7"/>
      <c r="I389" s="7"/>
      <c r="J389" s="7"/>
      <c r="K389" s="7"/>
      <c r="L389" s="7"/>
      <c r="M389" s="7"/>
      <c r="N389" s="7"/>
      <c r="O389" s="7"/>
      <c r="P389" s="7"/>
      <c r="Q389" s="7"/>
      <c r="R389" s="7"/>
    </row>
    <row r="390" spans="1:18" ht="13.5">
      <c r="A390" s="7"/>
      <c r="B390" s="7"/>
      <c r="C390" s="7"/>
      <c r="D390" s="7"/>
      <c r="E390" s="7"/>
      <c r="F390" s="7"/>
      <c r="G390" s="7"/>
      <c r="H390" s="7"/>
      <c r="I390" s="7"/>
      <c r="J390" s="7"/>
      <c r="K390" s="7"/>
      <c r="L390" s="7"/>
      <c r="M390" s="7"/>
      <c r="N390" s="7"/>
      <c r="O390" s="7"/>
      <c r="P390" s="7"/>
      <c r="Q390" s="7"/>
      <c r="R390" s="7"/>
    </row>
    <row r="391" spans="1:18" ht="13.5">
      <c r="A391" s="7"/>
      <c r="B391" s="7"/>
      <c r="C391" s="7"/>
      <c r="D391" s="7"/>
      <c r="E391" s="7"/>
      <c r="F391" s="7"/>
      <c r="G391" s="7"/>
      <c r="H391" s="7"/>
      <c r="I391" s="7"/>
      <c r="J391" s="7"/>
      <c r="K391" s="7"/>
      <c r="L391" s="7"/>
      <c r="M391" s="7"/>
      <c r="N391" s="7"/>
      <c r="O391" s="7"/>
      <c r="P391" s="7"/>
      <c r="Q391" s="7"/>
      <c r="R391" s="7"/>
    </row>
    <row r="392" spans="1:18" ht="13.5">
      <c r="A392" s="7"/>
      <c r="B392" s="7"/>
      <c r="C392" s="7"/>
      <c r="D392" s="7"/>
      <c r="E392" s="7"/>
      <c r="F392" s="7"/>
      <c r="G392" s="7"/>
      <c r="H392" s="7"/>
      <c r="I392" s="7"/>
      <c r="J392" s="7"/>
      <c r="K392" s="7"/>
      <c r="L392" s="7"/>
      <c r="M392" s="7"/>
      <c r="N392" s="7"/>
      <c r="O392" s="7"/>
      <c r="P392" s="7"/>
      <c r="Q392" s="7"/>
      <c r="R392" s="7"/>
    </row>
    <row r="393" spans="1:18" ht="13.5">
      <c r="A393" s="7"/>
      <c r="B393" s="7"/>
      <c r="C393" s="7"/>
      <c r="D393" s="7"/>
      <c r="E393" s="7"/>
      <c r="F393" s="7"/>
      <c r="G393" s="7"/>
      <c r="H393" s="7"/>
      <c r="I393" s="7"/>
      <c r="J393" s="7"/>
      <c r="K393" s="7"/>
      <c r="L393" s="7"/>
      <c r="M393" s="7"/>
      <c r="N393" s="7"/>
      <c r="O393" s="7"/>
      <c r="P393" s="7"/>
      <c r="Q393" s="7"/>
      <c r="R393" s="7"/>
    </row>
    <row r="394" spans="1:18" ht="13.5">
      <c r="A394" s="7"/>
      <c r="B394" s="7"/>
      <c r="C394" s="7"/>
      <c r="D394" s="7"/>
      <c r="E394" s="7"/>
      <c r="F394" s="7"/>
      <c r="G394" s="7"/>
      <c r="H394" s="7"/>
      <c r="I394" s="7"/>
      <c r="J394" s="7"/>
      <c r="K394" s="7"/>
      <c r="L394" s="7"/>
      <c r="M394" s="7"/>
      <c r="N394" s="7"/>
      <c r="O394" s="7"/>
      <c r="P394" s="7"/>
      <c r="Q394" s="7"/>
      <c r="R394" s="7"/>
    </row>
    <row r="395" spans="1:18" ht="13.5">
      <c r="A395" s="7"/>
      <c r="B395" s="7"/>
      <c r="C395" s="7"/>
      <c r="D395" s="7"/>
      <c r="E395" s="7"/>
      <c r="F395" s="7"/>
      <c r="G395" s="7"/>
      <c r="H395" s="7"/>
      <c r="I395" s="7"/>
      <c r="J395" s="7"/>
      <c r="K395" s="7"/>
      <c r="L395" s="7"/>
      <c r="M395" s="7"/>
      <c r="N395" s="7"/>
      <c r="O395" s="7"/>
      <c r="P395" s="7"/>
      <c r="Q395" s="7"/>
      <c r="R395" s="7"/>
    </row>
    <row r="396" spans="1:18" ht="13.5">
      <c r="A396" s="7"/>
      <c r="B396" s="7"/>
      <c r="C396" s="7"/>
      <c r="D396" s="7"/>
      <c r="E396" s="7"/>
      <c r="F396" s="7"/>
      <c r="G396" s="7"/>
      <c r="H396" s="7"/>
      <c r="I396" s="7"/>
      <c r="J396" s="7"/>
      <c r="K396" s="7"/>
      <c r="L396" s="7"/>
      <c r="M396" s="7"/>
      <c r="N396" s="7"/>
      <c r="O396" s="7"/>
      <c r="P396" s="7"/>
      <c r="Q396" s="7"/>
      <c r="R396" s="7"/>
    </row>
    <row r="397" spans="1:18" ht="13.5">
      <c r="A397" s="7"/>
      <c r="B397" s="7"/>
      <c r="C397" s="7"/>
      <c r="D397" s="7"/>
      <c r="E397" s="7"/>
      <c r="F397" s="7"/>
      <c r="G397" s="7"/>
      <c r="H397" s="7"/>
      <c r="I397" s="7"/>
      <c r="J397" s="7"/>
      <c r="K397" s="7"/>
      <c r="L397" s="7"/>
      <c r="M397" s="7"/>
      <c r="N397" s="7"/>
      <c r="O397" s="7"/>
      <c r="P397" s="7"/>
      <c r="Q397" s="7"/>
      <c r="R397" s="7"/>
    </row>
    <row r="398" spans="1:18" ht="13.5">
      <c r="A398" s="7"/>
      <c r="B398" s="7"/>
      <c r="C398" s="7"/>
      <c r="D398" s="7"/>
      <c r="E398" s="7"/>
      <c r="F398" s="7"/>
      <c r="G398" s="7"/>
      <c r="H398" s="7"/>
      <c r="I398" s="7"/>
      <c r="J398" s="7"/>
      <c r="K398" s="7"/>
      <c r="L398" s="7"/>
      <c r="M398" s="7"/>
      <c r="N398" s="7"/>
      <c r="O398" s="7"/>
      <c r="P398" s="7"/>
      <c r="Q398" s="7"/>
      <c r="R398" s="7"/>
    </row>
    <row r="399" spans="1:18" ht="13.5">
      <c r="A399" s="7"/>
      <c r="B399" s="7"/>
      <c r="C399" s="7"/>
      <c r="D399" s="7"/>
      <c r="E399" s="7"/>
      <c r="F399" s="7"/>
      <c r="G399" s="7"/>
      <c r="H399" s="7"/>
      <c r="I399" s="7"/>
      <c r="J399" s="7"/>
      <c r="K399" s="7"/>
      <c r="L399" s="7"/>
      <c r="M399" s="7"/>
      <c r="N399" s="7"/>
      <c r="O399" s="7"/>
      <c r="P399" s="7"/>
      <c r="Q399" s="7"/>
      <c r="R399" s="7"/>
    </row>
    <row r="400" spans="1:18" ht="13.5">
      <c r="A400" s="7"/>
      <c r="B400" s="7"/>
      <c r="C400" s="7"/>
      <c r="D400" s="7"/>
      <c r="E400" s="7"/>
      <c r="F400" s="7"/>
      <c r="G400" s="7"/>
      <c r="H400" s="7"/>
      <c r="I400" s="7"/>
      <c r="J400" s="7"/>
      <c r="K400" s="7"/>
      <c r="L400" s="7"/>
      <c r="M400" s="7"/>
      <c r="N400" s="7"/>
      <c r="O400" s="7"/>
      <c r="P400" s="7"/>
      <c r="Q400" s="7"/>
      <c r="R400" s="7"/>
    </row>
    <row r="401" spans="1:18" ht="13.5">
      <c r="A401" s="7"/>
      <c r="B401" s="7"/>
      <c r="C401" s="7"/>
      <c r="D401" s="7"/>
      <c r="E401" s="7"/>
      <c r="F401" s="7"/>
      <c r="G401" s="7"/>
      <c r="H401" s="7"/>
      <c r="I401" s="7"/>
      <c r="J401" s="7"/>
      <c r="K401" s="7"/>
      <c r="L401" s="7"/>
      <c r="M401" s="7"/>
      <c r="N401" s="7"/>
      <c r="O401" s="7"/>
      <c r="P401" s="7"/>
      <c r="Q401" s="7"/>
      <c r="R401" s="7"/>
    </row>
    <row r="402" spans="1:18" ht="13.5">
      <c r="A402" s="7"/>
      <c r="B402" s="7"/>
      <c r="C402" s="7"/>
      <c r="D402" s="7"/>
      <c r="E402" s="7"/>
      <c r="F402" s="7"/>
      <c r="G402" s="7"/>
      <c r="H402" s="7"/>
      <c r="I402" s="7"/>
      <c r="J402" s="7"/>
      <c r="K402" s="7"/>
      <c r="L402" s="7"/>
      <c r="M402" s="7"/>
      <c r="N402" s="7"/>
      <c r="O402" s="7"/>
      <c r="P402" s="7"/>
      <c r="Q402" s="7"/>
      <c r="R402" s="7"/>
    </row>
    <row r="403" spans="1:18" ht="13.5">
      <c r="A403" s="7"/>
      <c r="B403" s="7"/>
      <c r="C403" s="7"/>
      <c r="D403" s="7"/>
      <c r="E403" s="7"/>
      <c r="F403" s="7"/>
      <c r="G403" s="7"/>
      <c r="H403" s="7"/>
      <c r="I403" s="7"/>
      <c r="J403" s="7"/>
      <c r="K403" s="7"/>
      <c r="L403" s="7"/>
      <c r="M403" s="7"/>
      <c r="N403" s="7"/>
      <c r="O403" s="7"/>
      <c r="P403" s="7"/>
      <c r="Q403" s="7"/>
      <c r="R403" s="7"/>
    </row>
    <row r="404" spans="1:18" ht="13.5">
      <c r="A404" s="7"/>
      <c r="B404" s="7"/>
      <c r="C404" s="7"/>
      <c r="D404" s="7"/>
      <c r="E404" s="7"/>
      <c r="F404" s="7"/>
      <c r="G404" s="7"/>
      <c r="H404" s="7"/>
      <c r="I404" s="7"/>
      <c r="J404" s="7"/>
      <c r="K404" s="7"/>
      <c r="L404" s="7"/>
      <c r="M404" s="7"/>
      <c r="N404" s="7"/>
      <c r="O404" s="7"/>
      <c r="P404" s="7"/>
      <c r="Q404" s="7"/>
      <c r="R404" s="7"/>
    </row>
    <row r="405" spans="1:18" ht="13.5">
      <c r="A405" s="7"/>
      <c r="B405" s="7"/>
      <c r="C405" s="7"/>
      <c r="D405" s="7"/>
      <c r="E405" s="7"/>
      <c r="F405" s="7"/>
      <c r="G405" s="7"/>
      <c r="H405" s="7"/>
      <c r="I405" s="7"/>
      <c r="J405" s="7"/>
      <c r="K405" s="7"/>
      <c r="L405" s="7"/>
      <c r="M405" s="7"/>
      <c r="N405" s="7"/>
      <c r="O405" s="7"/>
      <c r="P405" s="7"/>
      <c r="Q405" s="7"/>
      <c r="R405" s="7"/>
    </row>
    <row r="406" spans="1:18" ht="13.5">
      <c r="A406" s="7"/>
      <c r="B406" s="7"/>
      <c r="C406" s="7"/>
      <c r="D406" s="7"/>
      <c r="E406" s="7"/>
      <c r="F406" s="7"/>
      <c r="G406" s="7"/>
      <c r="H406" s="7"/>
      <c r="I406" s="7"/>
      <c r="J406" s="7"/>
      <c r="K406" s="7"/>
      <c r="L406" s="7"/>
      <c r="M406" s="7"/>
      <c r="N406" s="7"/>
      <c r="O406" s="7"/>
      <c r="P406" s="7"/>
      <c r="Q406" s="7"/>
      <c r="R406" s="7"/>
    </row>
    <row r="407" spans="1:18" ht="13.5">
      <c r="A407" s="7"/>
      <c r="B407" s="7"/>
      <c r="C407" s="7"/>
      <c r="D407" s="7"/>
      <c r="E407" s="7"/>
      <c r="F407" s="7"/>
      <c r="G407" s="7"/>
      <c r="H407" s="7"/>
      <c r="I407" s="7"/>
      <c r="J407" s="7"/>
      <c r="K407" s="7"/>
      <c r="L407" s="7"/>
      <c r="M407" s="7"/>
      <c r="N407" s="7"/>
      <c r="O407" s="7"/>
      <c r="P407" s="7"/>
      <c r="Q407" s="7"/>
      <c r="R407" s="7"/>
    </row>
    <row r="408" spans="1:18" ht="13.5">
      <c r="A408" s="7"/>
      <c r="B408" s="7"/>
      <c r="C408" s="7"/>
      <c r="D408" s="7"/>
      <c r="E408" s="7"/>
      <c r="F408" s="7"/>
      <c r="G408" s="7"/>
      <c r="H408" s="7"/>
      <c r="I408" s="7"/>
      <c r="J408" s="7"/>
      <c r="K408" s="7"/>
      <c r="L408" s="7"/>
      <c r="M408" s="7"/>
      <c r="N408" s="7"/>
      <c r="O408" s="7"/>
      <c r="P408" s="7"/>
      <c r="Q408" s="7"/>
      <c r="R408" s="7"/>
    </row>
    <row r="409" spans="1:18" ht="13.5">
      <c r="A409" s="7"/>
      <c r="B409" s="7"/>
      <c r="C409" s="7"/>
      <c r="D409" s="7"/>
      <c r="E409" s="7"/>
      <c r="F409" s="7"/>
      <c r="G409" s="7"/>
      <c r="H409" s="7"/>
      <c r="I409" s="7"/>
      <c r="J409" s="7"/>
      <c r="K409" s="7"/>
      <c r="L409" s="7"/>
      <c r="M409" s="7"/>
      <c r="N409" s="7"/>
      <c r="O409" s="7"/>
      <c r="P409" s="7"/>
      <c r="Q409" s="7"/>
      <c r="R409" s="7"/>
    </row>
    <row r="410" spans="1:18" ht="13.5">
      <c r="A410" s="7"/>
      <c r="B410" s="7"/>
      <c r="C410" s="7"/>
      <c r="D410" s="7"/>
      <c r="E410" s="7"/>
      <c r="F410" s="7"/>
      <c r="G410" s="7"/>
      <c r="H410" s="7"/>
      <c r="I410" s="7"/>
      <c r="J410" s="7"/>
      <c r="K410" s="7"/>
      <c r="L410" s="7"/>
      <c r="M410" s="7"/>
      <c r="N410" s="7"/>
      <c r="O410" s="7"/>
      <c r="P410" s="7"/>
      <c r="Q410" s="7"/>
      <c r="R410" s="7"/>
    </row>
    <row r="411" spans="1:18" ht="13.5">
      <c r="A411" s="7"/>
      <c r="B411" s="7"/>
      <c r="C411" s="7"/>
      <c r="D411" s="7"/>
      <c r="E411" s="7"/>
      <c r="F411" s="7"/>
      <c r="G411" s="7"/>
      <c r="H411" s="7"/>
      <c r="I411" s="7"/>
      <c r="J411" s="7"/>
      <c r="K411" s="7"/>
      <c r="L411" s="7"/>
      <c r="M411" s="7"/>
      <c r="N411" s="7"/>
      <c r="O411" s="7"/>
      <c r="P411" s="7"/>
      <c r="Q411" s="7"/>
      <c r="R411" s="7"/>
    </row>
    <row r="412" spans="1:18" ht="13.5">
      <c r="A412" s="7"/>
      <c r="B412" s="7"/>
      <c r="C412" s="7"/>
      <c r="D412" s="7"/>
      <c r="E412" s="7"/>
      <c r="F412" s="7"/>
      <c r="G412" s="7"/>
      <c r="H412" s="7"/>
      <c r="I412" s="7"/>
      <c r="J412" s="7"/>
      <c r="K412" s="7"/>
      <c r="L412" s="7"/>
      <c r="M412" s="7"/>
      <c r="N412" s="7"/>
      <c r="O412" s="7"/>
      <c r="P412" s="7"/>
      <c r="Q412" s="7"/>
      <c r="R412" s="7"/>
    </row>
    <row r="413" spans="1:18" ht="13.5">
      <c r="A413" s="7"/>
      <c r="B413" s="7"/>
      <c r="C413" s="7"/>
      <c r="D413" s="7"/>
      <c r="E413" s="7"/>
      <c r="F413" s="7"/>
      <c r="G413" s="7"/>
      <c r="H413" s="7"/>
      <c r="I413" s="7"/>
      <c r="J413" s="7"/>
      <c r="K413" s="7"/>
      <c r="L413" s="7"/>
      <c r="M413" s="7"/>
      <c r="N413" s="7"/>
      <c r="O413" s="7"/>
      <c r="P413" s="7"/>
      <c r="Q413" s="7"/>
      <c r="R413" s="7"/>
    </row>
    <row r="414" spans="1:18" ht="13.5">
      <c r="A414" s="7"/>
      <c r="B414" s="7"/>
      <c r="C414" s="7"/>
      <c r="D414" s="7"/>
      <c r="E414" s="7"/>
      <c r="F414" s="7"/>
      <c r="G414" s="7"/>
      <c r="H414" s="7"/>
      <c r="I414" s="7"/>
      <c r="J414" s="7"/>
      <c r="K414" s="7"/>
      <c r="L414" s="7"/>
      <c r="M414" s="7"/>
      <c r="N414" s="7"/>
      <c r="O414" s="7"/>
      <c r="P414" s="7"/>
      <c r="Q414" s="7"/>
      <c r="R414" s="7"/>
    </row>
    <row r="415" spans="1:18" ht="13.5">
      <c r="A415" s="7"/>
      <c r="B415" s="7"/>
      <c r="C415" s="7"/>
      <c r="D415" s="7"/>
      <c r="E415" s="7"/>
      <c r="F415" s="7"/>
      <c r="G415" s="7"/>
      <c r="H415" s="7"/>
      <c r="I415" s="7"/>
      <c r="J415" s="7"/>
      <c r="K415" s="7"/>
      <c r="L415" s="7"/>
      <c r="M415" s="7"/>
      <c r="N415" s="7"/>
      <c r="O415" s="7"/>
      <c r="P415" s="7"/>
      <c r="Q415" s="7"/>
      <c r="R415" s="7"/>
    </row>
    <row r="416" spans="1:18" ht="13.5">
      <c r="A416" s="7"/>
      <c r="B416" s="7"/>
      <c r="C416" s="7"/>
      <c r="D416" s="7"/>
      <c r="E416" s="7"/>
      <c r="F416" s="7"/>
      <c r="G416" s="7"/>
      <c r="H416" s="7"/>
      <c r="I416" s="7"/>
      <c r="J416" s="7"/>
      <c r="K416" s="7"/>
      <c r="L416" s="7"/>
      <c r="M416" s="7"/>
      <c r="N416" s="7"/>
      <c r="O416" s="7"/>
      <c r="P416" s="7"/>
      <c r="Q416" s="7"/>
      <c r="R416" s="7"/>
    </row>
    <row r="417" spans="1:18" ht="13.5">
      <c r="A417" s="7"/>
      <c r="B417" s="7"/>
      <c r="C417" s="7"/>
      <c r="D417" s="7"/>
      <c r="E417" s="7"/>
      <c r="F417" s="7"/>
      <c r="G417" s="7"/>
      <c r="H417" s="7"/>
      <c r="I417" s="7"/>
      <c r="J417" s="7"/>
      <c r="K417" s="7"/>
      <c r="L417" s="7"/>
      <c r="M417" s="7"/>
      <c r="N417" s="7"/>
      <c r="O417" s="7"/>
      <c r="P417" s="7"/>
      <c r="Q417" s="7"/>
      <c r="R417" s="7"/>
    </row>
    <row r="418" spans="1:18" ht="13.5">
      <c r="A418" s="7"/>
      <c r="B418" s="7"/>
      <c r="C418" s="7"/>
      <c r="D418" s="7"/>
      <c r="E418" s="7"/>
      <c r="F418" s="7"/>
      <c r="G418" s="7"/>
      <c r="H418" s="7"/>
      <c r="I418" s="7"/>
      <c r="J418" s="7"/>
      <c r="K418" s="7"/>
      <c r="L418" s="7"/>
      <c r="M418" s="7"/>
      <c r="N418" s="7"/>
      <c r="O418" s="7"/>
      <c r="P418" s="7"/>
      <c r="Q418" s="7"/>
      <c r="R418" s="7"/>
    </row>
    <row r="419" spans="1:18" ht="13.5">
      <c r="A419" s="7"/>
      <c r="B419" s="7"/>
      <c r="C419" s="7"/>
      <c r="D419" s="7"/>
      <c r="E419" s="7"/>
      <c r="F419" s="7"/>
      <c r="G419" s="7"/>
      <c r="H419" s="7"/>
      <c r="I419" s="7"/>
      <c r="J419" s="7"/>
      <c r="K419" s="7"/>
      <c r="L419" s="7"/>
      <c r="M419" s="7"/>
      <c r="N419" s="7"/>
      <c r="O419" s="7"/>
      <c r="P419" s="7"/>
      <c r="Q419" s="7"/>
      <c r="R419" s="7"/>
    </row>
    <row r="420" spans="1:18" ht="13.5">
      <c r="A420" s="7"/>
      <c r="B420" s="7"/>
      <c r="C420" s="7"/>
      <c r="D420" s="7"/>
      <c r="E420" s="7"/>
      <c r="F420" s="7"/>
      <c r="G420" s="7"/>
      <c r="H420" s="7"/>
      <c r="I420" s="7"/>
      <c r="J420" s="7"/>
      <c r="K420" s="7"/>
      <c r="L420" s="7"/>
      <c r="M420" s="7"/>
      <c r="N420" s="7"/>
      <c r="O420" s="7"/>
      <c r="P420" s="7"/>
      <c r="Q420" s="7"/>
      <c r="R420" s="7"/>
    </row>
    <row r="421" spans="1:18" ht="13.5">
      <c r="A421" s="7"/>
      <c r="B421" s="7"/>
      <c r="C421" s="7"/>
      <c r="D421" s="7"/>
      <c r="E421" s="7"/>
      <c r="F421" s="7"/>
      <c r="G421" s="7"/>
      <c r="H421" s="7"/>
      <c r="I421" s="7"/>
      <c r="J421" s="7"/>
      <c r="K421" s="7"/>
      <c r="L421" s="7"/>
      <c r="M421" s="7"/>
      <c r="N421" s="7"/>
      <c r="O421" s="7"/>
      <c r="P421" s="7"/>
      <c r="Q421" s="7"/>
      <c r="R421" s="7"/>
    </row>
    <row r="422" spans="1:18" ht="13.5">
      <c r="A422" s="7"/>
      <c r="B422" s="7"/>
      <c r="C422" s="7"/>
      <c r="D422" s="7"/>
      <c r="E422" s="7"/>
      <c r="F422" s="7"/>
      <c r="G422" s="7"/>
      <c r="H422" s="7"/>
      <c r="I422" s="7"/>
      <c r="J422" s="7"/>
      <c r="K422" s="7"/>
      <c r="L422" s="7"/>
      <c r="M422" s="7"/>
      <c r="N422" s="7"/>
      <c r="O422" s="7"/>
      <c r="P422" s="7"/>
      <c r="Q422" s="7"/>
      <c r="R422" s="7"/>
    </row>
    <row r="423" spans="1:18" ht="13.5">
      <c r="A423" s="7"/>
      <c r="B423" s="7"/>
      <c r="C423" s="7"/>
      <c r="D423" s="7"/>
      <c r="E423" s="7"/>
      <c r="F423" s="7"/>
      <c r="G423" s="7"/>
      <c r="H423" s="7"/>
      <c r="I423" s="7"/>
      <c r="J423" s="7"/>
      <c r="K423" s="7"/>
      <c r="L423" s="7"/>
      <c r="M423" s="7"/>
      <c r="N423" s="7"/>
      <c r="O423" s="7"/>
      <c r="P423" s="7"/>
      <c r="Q423" s="7"/>
      <c r="R423" s="7"/>
    </row>
    <row r="424" spans="1:18" ht="13.5">
      <c r="A424" s="7"/>
      <c r="B424" s="7"/>
      <c r="C424" s="7"/>
      <c r="D424" s="7"/>
      <c r="E424" s="7"/>
      <c r="F424" s="7"/>
      <c r="G424" s="7"/>
      <c r="H424" s="7"/>
      <c r="I424" s="7"/>
      <c r="J424" s="7"/>
      <c r="K424" s="7"/>
      <c r="L424" s="7"/>
      <c r="M424" s="7"/>
      <c r="N424" s="7"/>
      <c r="O424" s="7"/>
      <c r="P424" s="7"/>
      <c r="Q424" s="7"/>
      <c r="R424" s="7"/>
    </row>
    <row r="425" spans="1:18" ht="13.5">
      <c r="A425" s="7"/>
      <c r="B425" s="7"/>
      <c r="C425" s="7"/>
      <c r="D425" s="7"/>
      <c r="E425" s="7"/>
      <c r="F425" s="7"/>
      <c r="G425" s="7"/>
      <c r="H425" s="7"/>
      <c r="I425" s="7"/>
      <c r="J425" s="7"/>
      <c r="K425" s="7"/>
      <c r="L425" s="7"/>
      <c r="M425" s="7"/>
      <c r="N425" s="7"/>
      <c r="O425" s="7"/>
      <c r="P425" s="7"/>
      <c r="Q425" s="7"/>
      <c r="R425" s="7"/>
    </row>
    <row r="426" spans="1:18" ht="13.5">
      <c r="A426" s="7"/>
      <c r="B426" s="7"/>
      <c r="C426" s="7"/>
      <c r="D426" s="7"/>
      <c r="E426" s="7"/>
      <c r="F426" s="7"/>
      <c r="G426" s="7"/>
      <c r="H426" s="7"/>
      <c r="I426" s="7"/>
      <c r="J426" s="7"/>
      <c r="K426" s="7"/>
      <c r="L426" s="7"/>
      <c r="M426" s="7"/>
      <c r="N426" s="7"/>
      <c r="O426" s="7"/>
      <c r="P426" s="7"/>
      <c r="Q426" s="7"/>
      <c r="R426" s="7"/>
    </row>
    <row r="427" spans="1:18" ht="13.5">
      <c r="A427" s="7"/>
      <c r="B427" s="7"/>
      <c r="C427" s="7"/>
      <c r="D427" s="7"/>
      <c r="E427" s="7"/>
      <c r="F427" s="7"/>
      <c r="G427" s="7"/>
      <c r="H427" s="7"/>
      <c r="I427" s="7"/>
      <c r="J427" s="7"/>
      <c r="K427" s="7"/>
      <c r="L427" s="7"/>
      <c r="M427" s="7"/>
      <c r="N427" s="7"/>
      <c r="O427" s="7"/>
      <c r="P427" s="7"/>
      <c r="Q427" s="7"/>
      <c r="R427" s="7"/>
    </row>
    <row r="428" spans="1:18" ht="13.5">
      <c r="A428" s="7"/>
      <c r="B428" s="7"/>
      <c r="C428" s="7"/>
      <c r="D428" s="7"/>
      <c r="E428" s="7"/>
      <c r="F428" s="7"/>
      <c r="G428" s="7"/>
      <c r="H428" s="7"/>
      <c r="I428" s="7"/>
      <c r="J428" s="7"/>
      <c r="K428" s="7"/>
      <c r="L428" s="7"/>
      <c r="M428" s="7"/>
      <c r="N428" s="7"/>
      <c r="O428" s="7"/>
      <c r="P428" s="7"/>
      <c r="Q428" s="7"/>
      <c r="R428" s="7"/>
    </row>
    <row r="429" spans="1:18" ht="13.5">
      <c r="A429" s="7"/>
      <c r="B429" s="7"/>
      <c r="C429" s="7"/>
      <c r="D429" s="7"/>
      <c r="E429" s="7"/>
      <c r="F429" s="7"/>
      <c r="G429" s="7"/>
      <c r="H429" s="7"/>
      <c r="I429" s="7"/>
      <c r="J429" s="7"/>
      <c r="K429" s="7"/>
      <c r="L429" s="7"/>
      <c r="M429" s="7"/>
      <c r="N429" s="7"/>
      <c r="O429" s="7"/>
      <c r="P429" s="7"/>
      <c r="Q429" s="7"/>
      <c r="R429" s="7"/>
    </row>
    <row r="430" spans="1:18" ht="13.5">
      <c r="A430" s="7"/>
      <c r="B430" s="7"/>
      <c r="C430" s="7"/>
      <c r="D430" s="7"/>
      <c r="E430" s="7"/>
      <c r="F430" s="7"/>
      <c r="G430" s="7"/>
      <c r="H430" s="7"/>
      <c r="I430" s="7"/>
      <c r="J430" s="7"/>
      <c r="K430" s="7"/>
      <c r="L430" s="7"/>
      <c r="M430" s="7"/>
      <c r="N430" s="7"/>
      <c r="O430" s="7"/>
      <c r="P430" s="7"/>
      <c r="Q430" s="7"/>
      <c r="R430" s="7"/>
    </row>
    <row r="431" spans="1:18" ht="13.5">
      <c r="A431" s="7"/>
      <c r="B431" s="7"/>
      <c r="C431" s="7"/>
      <c r="D431" s="7"/>
      <c r="E431" s="7"/>
      <c r="F431" s="7"/>
      <c r="G431" s="7"/>
      <c r="H431" s="7"/>
      <c r="I431" s="7"/>
      <c r="J431" s="7"/>
      <c r="K431" s="7"/>
      <c r="L431" s="7"/>
      <c r="M431" s="7"/>
      <c r="N431" s="7"/>
      <c r="O431" s="7"/>
      <c r="P431" s="7"/>
      <c r="Q431" s="7"/>
      <c r="R431" s="7"/>
    </row>
    <row r="432" spans="1:18" ht="13.5">
      <c r="A432" s="7"/>
      <c r="B432" s="7"/>
      <c r="C432" s="7"/>
      <c r="D432" s="7"/>
      <c r="E432" s="7"/>
      <c r="F432" s="7"/>
      <c r="G432" s="7"/>
      <c r="H432" s="7"/>
      <c r="I432" s="7"/>
      <c r="J432" s="7"/>
      <c r="K432" s="7"/>
      <c r="L432" s="7"/>
      <c r="M432" s="7"/>
      <c r="N432" s="7"/>
      <c r="O432" s="7"/>
      <c r="P432" s="7"/>
      <c r="Q432" s="7"/>
      <c r="R432" s="7"/>
    </row>
    <row r="433" spans="1:18" ht="13.5">
      <c r="A433" s="7"/>
      <c r="B433" s="7"/>
      <c r="C433" s="7"/>
      <c r="D433" s="7"/>
      <c r="E433" s="7"/>
      <c r="F433" s="7"/>
      <c r="G433" s="7"/>
      <c r="H433" s="7"/>
      <c r="I433" s="7"/>
      <c r="J433" s="7"/>
      <c r="K433" s="7"/>
      <c r="L433" s="7"/>
      <c r="M433" s="7"/>
      <c r="N433" s="7"/>
      <c r="O433" s="7"/>
      <c r="P433" s="7"/>
      <c r="Q433" s="7"/>
      <c r="R433" s="7"/>
    </row>
    <row r="434" spans="1:18" ht="13.5">
      <c r="A434" s="7"/>
      <c r="B434" s="7"/>
      <c r="C434" s="7"/>
      <c r="D434" s="7"/>
      <c r="E434" s="7"/>
      <c r="F434" s="7"/>
      <c r="G434" s="7"/>
      <c r="H434" s="7"/>
      <c r="I434" s="7"/>
      <c r="J434" s="7"/>
      <c r="K434" s="7"/>
      <c r="L434" s="7"/>
      <c r="M434" s="7"/>
      <c r="N434" s="7"/>
      <c r="O434" s="7"/>
      <c r="P434" s="7"/>
      <c r="Q434" s="7"/>
      <c r="R434" s="7"/>
    </row>
    <row r="435" spans="1:18" ht="13.5">
      <c r="A435" s="7"/>
      <c r="B435" s="7"/>
      <c r="C435" s="7"/>
      <c r="D435" s="7"/>
      <c r="E435" s="7"/>
      <c r="F435" s="7"/>
      <c r="G435" s="7"/>
      <c r="H435" s="7"/>
      <c r="I435" s="7"/>
      <c r="J435" s="7"/>
      <c r="K435" s="7"/>
      <c r="L435" s="7"/>
      <c r="M435" s="7"/>
      <c r="N435" s="7"/>
      <c r="O435" s="7"/>
      <c r="P435" s="7"/>
      <c r="Q435" s="7"/>
      <c r="R435" s="7"/>
    </row>
    <row r="436" spans="1:18" ht="13.5">
      <c r="A436" s="7"/>
      <c r="B436" s="7"/>
      <c r="C436" s="7"/>
      <c r="D436" s="7"/>
      <c r="E436" s="7"/>
      <c r="F436" s="7"/>
      <c r="G436" s="7"/>
      <c r="H436" s="7"/>
      <c r="I436" s="7"/>
      <c r="J436" s="7"/>
      <c r="K436" s="7"/>
      <c r="L436" s="7"/>
      <c r="M436" s="7"/>
      <c r="N436" s="7"/>
      <c r="O436" s="7"/>
      <c r="P436" s="7"/>
      <c r="Q436" s="7"/>
      <c r="R436" s="7"/>
    </row>
    <row r="437" spans="1:18" ht="13.5">
      <c r="A437" s="7"/>
      <c r="B437" s="7"/>
      <c r="C437" s="7"/>
      <c r="D437" s="7"/>
      <c r="E437" s="7"/>
      <c r="F437" s="7"/>
      <c r="G437" s="7"/>
      <c r="H437" s="7"/>
      <c r="I437" s="7"/>
      <c r="J437" s="7"/>
      <c r="K437" s="7"/>
      <c r="L437" s="7"/>
      <c r="M437" s="7"/>
      <c r="N437" s="7"/>
      <c r="O437" s="7"/>
      <c r="P437" s="7"/>
      <c r="Q437" s="7"/>
      <c r="R437" s="7"/>
    </row>
    <row r="438" spans="1:18" ht="13.5">
      <c r="A438" s="7"/>
      <c r="B438" s="7"/>
      <c r="C438" s="7"/>
      <c r="D438" s="7"/>
      <c r="E438" s="7"/>
      <c r="F438" s="7"/>
      <c r="G438" s="7"/>
      <c r="H438" s="7"/>
      <c r="I438" s="7"/>
      <c r="J438" s="7"/>
      <c r="K438" s="7"/>
      <c r="L438" s="7"/>
      <c r="M438" s="7"/>
      <c r="N438" s="7"/>
      <c r="O438" s="7"/>
      <c r="P438" s="7"/>
      <c r="Q438" s="7"/>
      <c r="R438" s="7"/>
    </row>
    <row r="439" spans="1:18" ht="13.5">
      <c r="A439" s="7"/>
      <c r="B439" s="7"/>
      <c r="C439" s="7"/>
      <c r="D439" s="7"/>
      <c r="E439" s="7"/>
      <c r="F439" s="7"/>
      <c r="G439" s="7"/>
      <c r="H439" s="7"/>
      <c r="I439" s="7"/>
      <c r="J439" s="7"/>
      <c r="K439" s="7"/>
      <c r="L439" s="7"/>
      <c r="M439" s="7"/>
      <c r="N439" s="7"/>
      <c r="O439" s="7"/>
      <c r="P439" s="7"/>
      <c r="Q439" s="7"/>
      <c r="R439" s="7"/>
    </row>
    <row r="440" spans="1:18" ht="13.5">
      <c r="A440" s="7"/>
      <c r="B440" s="7"/>
      <c r="C440" s="7"/>
      <c r="D440" s="7"/>
      <c r="E440" s="7"/>
      <c r="F440" s="7"/>
      <c r="G440" s="7"/>
      <c r="H440" s="7"/>
      <c r="I440" s="7"/>
      <c r="J440" s="7"/>
      <c r="K440" s="7"/>
      <c r="L440" s="7"/>
      <c r="M440" s="7"/>
      <c r="N440" s="7"/>
      <c r="O440" s="7"/>
      <c r="P440" s="7"/>
      <c r="Q440" s="7"/>
      <c r="R440" s="7"/>
    </row>
    <row r="441" spans="1:18" ht="13.5">
      <c r="A441" s="7"/>
      <c r="B441" s="7"/>
      <c r="C441" s="7"/>
      <c r="D441" s="7"/>
      <c r="E441" s="7"/>
      <c r="F441" s="7"/>
      <c r="G441" s="7"/>
      <c r="H441" s="7"/>
      <c r="I441" s="7"/>
      <c r="J441" s="7"/>
      <c r="K441" s="7"/>
      <c r="L441" s="7"/>
      <c r="M441" s="7"/>
      <c r="N441" s="7"/>
      <c r="O441" s="7"/>
      <c r="P441" s="7"/>
      <c r="Q441" s="7"/>
      <c r="R441" s="7"/>
    </row>
    <row r="442" spans="1:18" ht="13.5">
      <c r="A442" s="7"/>
      <c r="B442" s="7"/>
      <c r="C442" s="7"/>
      <c r="D442" s="7"/>
      <c r="E442" s="7"/>
      <c r="F442" s="7"/>
      <c r="G442" s="7"/>
      <c r="H442" s="7"/>
      <c r="I442" s="7"/>
      <c r="J442" s="7"/>
      <c r="K442" s="7"/>
      <c r="L442" s="7"/>
      <c r="M442" s="7"/>
      <c r="N442" s="7"/>
      <c r="O442" s="7"/>
      <c r="P442" s="7"/>
      <c r="Q442" s="7"/>
      <c r="R442" s="7"/>
    </row>
    <row r="443" spans="1:18" ht="13.5">
      <c r="A443" s="7"/>
      <c r="B443" s="7"/>
      <c r="C443" s="7"/>
      <c r="D443" s="7"/>
      <c r="E443" s="7"/>
      <c r="F443" s="7"/>
      <c r="G443" s="7"/>
      <c r="H443" s="7"/>
      <c r="I443" s="7"/>
      <c r="J443" s="7"/>
      <c r="K443" s="7"/>
      <c r="L443" s="7"/>
      <c r="M443" s="7"/>
      <c r="N443" s="7"/>
      <c r="O443" s="7"/>
      <c r="P443" s="7"/>
      <c r="Q443" s="7"/>
      <c r="R443" s="7"/>
    </row>
    <row r="444" spans="1:18" ht="13.5">
      <c r="A444" s="7"/>
      <c r="B444" s="7"/>
      <c r="C444" s="7"/>
      <c r="D444" s="7"/>
      <c r="E444" s="7"/>
      <c r="F444" s="7"/>
      <c r="G444" s="7"/>
      <c r="H444" s="7"/>
      <c r="I444" s="7"/>
      <c r="J444" s="7"/>
      <c r="K444" s="7"/>
      <c r="L444" s="7"/>
      <c r="M444" s="7"/>
      <c r="N444" s="7"/>
      <c r="O444" s="7"/>
      <c r="P444" s="7"/>
      <c r="Q444" s="7"/>
      <c r="R444" s="7"/>
    </row>
    <row r="445" spans="1:18" ht="13.5">
      <c r="A445" s="7"/>
      <c r="B445" s="7"/>
      <c r="C445" s="7"/>
      <c r="D445" s="7"/>
      <c r="E445" s="7"/>
      <c r="F445" s="7"/>
      <c r="G445" s="7"/>
      <c r="H445" s="7"/>
      <c r="I445" s="7"/>
      <c r="J445" s="7"/>
      <c r="K445" s="7"/>
      <c r="L445" s="7"/>
      <c r="M445" s="7"/>
      <c r="N445" s="7"/>
      <c r="O445" s="7"/>
      <c r="P445" s="7"/>
      <c r="Q445" s="7"/>
      <c r="R445" s="7"/>
    </row>
    <row r="446" spans="1:18" ht="13.5">
      <c r="A446" s="7"/>
      <c r="B446" s="7"/>
      <c r="C446" s="7"/>
      <c r="D446" s="7"/>
      <c r="E446" s="7"/>
      <c r="F446" s="7"/>
      <c r="G446" s="7"/>
      <c r="H446" s="7"/>
      <c r="I446" s="7"/>
      <c r="J446" s="7"/>
      <c r="K446" s="7"/>
      <c r="L446" s="7"/>
      <c r="M446" s="7"/>
      <c r="N446" s="7"/>
      <c r="O446" s="7"/>
      <c r="P446" s="7"/>
      <c r="Q446" s="7"/>
      <c r="R446" s="7"/>
    </row>
    <row r="447" spans="1:18" ht="13.5">
      <c r="A447" s="7"/>
      <c r="B447" s="7"/>
      <c r="C447" s="7"/>
      <c r="D447" s="7"/>
      <c r="E447" s="7"/>
      <c r="F447" s="7"/>
      <c r="G447" s="7"/>
      <c r="H447" s="7"/>
      <c r="I447" s="7"/>
      <c r="J447" s="7"/>
      <c r="K447" s="7"/>
      <c r="L447" s="7"/>
      <c r="M447" s="7"/>
      <c r="N447" s="7"/>
      <c r="O447" s="7"/>
      <c r="P447" s="7"/>
      <c r="Q447" s="7"/>
      <c r="R447" s="7"/>
    </row>
    <row r="448" spans="1:18" ht="13.5">
      <c r="A448" s="7"/>
      <c r="B448" s="7"/>
      <c r="C448" s="7"/>
      <c r="D448" s="7"/>
      <c r="E448" s="7"/>
      <c r="F448" s="7"/>
      <c r="G448" s="7"/>
      <c r="H448" s="7"/>
      <c r="I448" s="7"/>
      <c r="J448" s="7"/>
      <c r="K448" s="7"/>
      <c r="L448" s="7"/>
      <c r="M448" s="7"/>
      <c r="N448" s="7"/>
      <c r="O448" s="7"/>
      <c r="P448" s="7"/>
      <c r="Q448" s="7"/>
      <c r="R448" s="7"/>
    </row>
    <row r="449" spans="1:18" ht="13.5">
      <c r="A449" s="7"/>
      <c r="B449" s="7"/>
      <c r="C449" s="7"/>
      <c r="D449" s="7"/>
      <c r="E449" s="7"/>
      <c r="F449" s="7"/>
      <c r="G449" s="7"/>
      <c r="H449" s="7"/>
      <c r="I449" s="7"/>
      <c r="J449" s="7"/>
      <c r="K449" s="7"/>
      <c r="L449" s="7"/>
      <c r="M449" s="7"/>
      <c r="N449" s="7"/>
      <c r="O449" s="7"/>
      <c r="P449" s="7"/>
      <c r="Q449" s="7"/>
      <c r="R449" s="7"/>
    </row>
    <row r="450" spans="1:18" ht="13.5">
      <c r="A450" s="7"/>
      <c r="B450" s="7"/>
      <c r="C450" s="7"/>
      <c r="D450" s="7"/>
      <c r="E450" s="7"/>
      <c r="F450" s="7"/>
      <c r="G450" s="7"/>
      <c r="H450" s="7"/>
      <c r="I450" s="7"/>
      <c r="J450" s="7"/>
      <c r="K450" s="7"/>
      <c r="L450" s="7"/>
      <c r="M450" s="7"/>
      <c r="N450" s="7"/>
      <c r="O450" s="7"/>
      <c r="P450" s="7"/>
      <c r="Q450" s="7"/>
      <c r="R450" s="7"/>
    </row>
    <row r="451" spans="1:18" ht="13.5">
      <c r="A451" s="7"/>
      <c r="B451" s="7"/>
      <c r="C451" s="7"/>
      <c r="D451" s="7"/>
      <c r="E451" s="7"/>
      <c r="F451" s="7"/>
      <c r="G451" s="7"/>
      <c r="H451" s="7"/>
      <c r="I451" s="7"/>
      <c r="J451" s="7"/>
      <c r="K451" s="7"/>
      <c r="L451" s="7"/>
      <c r="M451" s="7"/>
      <c r="N451" s="7"/>
      <c r="O451" s="7"/>
      <c r="P451" s="7"/>
      <c r="Q451" s="7"/>
      <c r="R451" s="7"/>
    </row>
    <row r="452" spans="1:18" ht="13.5">
      <c r="A452" s="7"/>
      <c r="B452" s="7"/>
      <c r="C452" s="7"/>
      <c r="D452" s="7"/>
      <c r="E452" s="7"/>
      <c r="F452" s="7"/>
      <c r="G452" s="7"/>
      <c r="H452" s="7"/>
      <c r="I452" s="7"/>
      <c r="J452" s="7"/>
      <c r="K452" s="7"/>
      <c r="L452" s="7"/>
      <c r="M452" s="7"/>
      <c r="N452" s="7"/>
      <c r="O452" s="7"/>
      <c r="P452" s="7"/>
      <c r="Q452" s="7"/>
      <c r="R452" s="7"/>
    </row>
    <row r="453" spans="1:18" ht="13.5">
      <c r="A453" s="7"/>
      <c r="B453" s="7"/>
      <c r="C453" s="7"/>
      <c r="D453" s="7"/>
      <c r="E453" s="7"/>
      <c r="F453" s="7"/>
      <c r="G453" s="7"/>
      <c r="H453" s="7"/>
      <c r="I453" s="7"/>
      <c r="J453" s="7"/>
      <c r="K453" s="7"/>
      <c r="L453" s="7"/>
      <c r="M453" s="7"/>
      <c r="N453" s="7"/>
      <c r="O453" s="7"/>
      <c r="P453" s="7"/>
      <c r="Q453" s="7"/>
      <c r="R453" s="7"/>
    </row>
    <row r="454" spans="1:18" ht="13.5">
      <c r="A454" s="7"/>
      <c r="B454" s="7"/>
      <c r="C454" s="7"/>
      <c r="D454" s="7"/>
      <c r="E454" s="7"/>
      <c r="F454" s="7"/>
      <c r="G454" s="7"/>
      <c r="H454" s="7"/>
      <c r="I454" s="7"/>
      <c r="J454" s="7"/>
      <c r="K454" s="7"/>
      <c r="L454" s="7"/>
      <c r="M454" s="7"/>
      <c r="N454" s="7"/>
      <c r="O454" s="7"/>
      <c r="P454" s="7"/>
      <c r="Q454" s="7"/>
      <c r="R454" s="7"/>
    </row>
    <row r="455" spans="1:18" ht="13.5">
      <c r="A455" s="7"/>
      <c r="B455" s="7"/>
      <c r="C455" s="7"/>
      <c r="D455" s="7"/>
      <c r="E455" s="7"/>
      <c r="F455" s="7"/>
      <c r="G455" s="7"/>
      <c r="H455" s="7"/>
      <c r="I455" s="7"/>
      <c r="J455" s="7"/>
      <c r="K455" s="7"/>
      <c r="L455" s="7"/>
      <c r="M455" s="7"/>
      <c r="N455" s="7"/>
      <c r="O455" s="7"/>
      <c r="P455" s="7"/>
      <c r="Q455" s="7"/>
      <c r="R455" s="7"/>
    </row>
    <row r="456" spans="1:18" ht="13.5">
      <c r="A456" s="7"/>
      <c r="B456" s="7"/>
      <c r="C456" s="7"/>
      <c r="D456" s="7"/>
      <c r="E456" s="7"/>
      <c r="F456" s="7"/>
      <c r="G456" s="7"/>
      <c r="H456" s="7"/>
      <c r="I456" s="7"/>
      <c r="J456" s="7"/>
      <c r="K456" s="7"/>
      <c r="L456" s="7"/>
      <c r="M456" s="7"/>
      <c r="N456" s="7"/>
      <c r="O456" s="7"/>
      <c r="P456" s="7"/>
      <c r="Q456" s="7"/>
      <c r="R456" s="7"/>
    </row>
    <row r="457" spans="1:18" ht="13.5">
      <c r="A457" s="7"/>
      <c r="B457" s="7"/>
      <c r="C457" s="7"/>
      <c r="D457" s="7"/>
      <c r="E457" s="7"/>
      <c r="F457" s="7"/>
      <c r="G457" s="7"/>
      <c r="H457" s="7"/>
      <c r="I457" s="7"/>
      <c r="J457" s="7"/>
      <c r="K457" s="7"/>
      <c r="L457" s="7"/>
      <c r="M457" s="7"/>
      <c r="N457" s="7"/>
      <c r="O457" s="7"/>
      <c r="P457" s="7"/>
      <c r="Q457" s="7"/>
      <c r="R457" s="7"/>
    </row>
    <row r="458" spans="1:18" ht="13.5">
      <c r="A458" s="7"/>
      <c r="B458" s="7"/>
      <c r="C458" s="7"/>
      <c r="D458" s="7"/>
      <c r="E458" s="7"/>
      <c r="F458" s="7"/>
      <c r="G458" s="7"/>
      <c r="H458" s="7"/>
      <c r="I458" s="7"/>
      <c r="J458" s="7"/>
      <c r="K458" s="7"/>
      <c r="L458" s="7"/>
      <c r="M458" s="7"/>
      <c r="N458" s="7"/>
      <c r="O458" s="7"/>
      <c r="P458" s="7"/>
      <c r="Q458" s="7"/>
      <c r="R458" s="7"/>
    </row>
    <row r="459" spans="1:18" ht="13.5">
      <c r="A459" s="7"/>
      <c r="B459" s="7"/>
      <c r="C459" s="7"/>
      <c r="D459" s="7"/>
      <c r="E459" s="7"/>
      <c r="F459" s="7"/>
      <c r="G459" s="7"/>
      <c r="H459" s="7"/>
      <c r="I459" s="7"/>
      <c r="J459" s="7"/>
      <c r="K459" s="7"/>
      <c r="L459" s="7"/>
      <c r="M459" s="7"/>
      <c r="N459" s="7"/>
      <c r="O459" s="7"/>
      <c r="P459" s="7"/>
      <c r="Q459" s="7"/>
      <c r="R459" s="7"/>
    </row>
    <row r="460" spans="1:18" ht="13.5">
      <c r="A460" s="7"/>
      <c r="B460" s="7"/>
      <c r="C460" s="7"/>
      <c r="D460" s="7"/>
      <c r="E460" s="7"/>
      <c r="F460" s="7"/>
      <c r="G460" s="7"/>
      <c r="H460" s="7"/>
      <c r="I460" s="7"/>
      <c r="J460" s="7"/>
      <c r="K460" s="7"/>
      <c r="L460" s="7"/>
      <c r="M460" s="7"/>
      <c r="N460" s="7"/>
      <c r="O460" s="7"/>
      <c r="P460" s="7"/>
      <c r="Q460" s="7"/>
      <c r="R460" s="7"/>
    </row>
    <row r="461" spans="1:18" ht="13.5">
      <c r="A461" s="7"/>
      <c r="B461" s="7"/>
      <c r="C461" s="7"/>
      <c r="D461" s="7"/>
      <c r="E461" s="7"/>
      <c r="F461" s="7"/>
      <c r="G461" s="7"/>
      <c r="H461" s="7"/>
      <c r="I461" s="7"/>
      <c r="J461" s="7"/>
      <c r="K461" s="7"/>
      <c r="L461" s="7"/>
      <c r="M461" s="7"/>
      <c r="N461" s="7"/>
      <c r="O461" s="7"/>
      <c r="P461" s="7"/>
      <c r="Q461" s="7"/>
      <c r="R461" s="7"/>
    </row>
    <row r="462" spans="1:18" ht="13.5">
      <c r="A462" s="7"/>
      <c r="B462" s="7"/>
      <c r="C462" s="7"/>
      <c r="D462" s="7"/>
      <c r="E462" s="7"/>
      <c r="F462" s="7"/>
      <c r="G462" s="7"/>
      <c r="H462" s="7"/>
      <c r="I462" s="7"/>
      <c r="J462" s="7"/>
      <c r="K462" s="7"/>
      <c r="L462" s="7"/>
      <c r="M462" s="7"/>
      <c r="N462" s="7"/>
      <c r="O462" s="7"/>
      <c r="P462" s="7"/>
      <c r="Q462" s="7"/>
      <c r="R462" s="7"/>
    </row>
    <row r="463" spans="1:18" ht="13.5">
      <c r="A463" s="7"/>
      <c r="B463" s="7"/>
      <c r="C463" s="7"/>
      <c r="D463" s="7"/>
      <c r="E463" s="7"/>
      <c r="F463" s="7"/>
      <c r="G463" s="7"/>
      <c r="H463" s="7"/>
      <c r="I463" s="7"/>
      <c r="J463" s="7"/>
      <c r="K463" s="7"/>
      <c r="L463" s="7"/>
      <c r="M463" s="7"/>
      <c r="N463" s="7"/>
      <c r="O463" s="7"/>
      <c r="P463" s="7"/>
      <c r="Q463" s="7"/>
      <c r="R463" s="7"/>
    </row>
    <row r="464" spans="1:18" ht="13.5">
      <c r="A464" s="7"/>
      <c r="B464" s="7"/>
      <c r="C464" s="7"/>
      <c r="D464" s="7"/>
      <c r="E464" s="7"/>
      <c r="F464" s="7"/>
      <c r="G464" s="7"/>
      <c r="H464" s="7"/>
      <c r="I464" s="7"/>
      <c r="J464" s="7"/>
      <c r="K464" s="7"/>
      <c r="L464" s="7"/>
      <c r="M464" s="7"/>
      <c r="N464" s="7"/>
      <c r="O464" s="7"/>
      <c r="P464" s="7"/>
      <c r="Q464" s="7"/>
      <c r="R464" s="7"/>
    </row>
    <row r="465" spans="1:18" ht="13.5">
      <c r="A465" s="7"/>
      <c r="B465" s="7"/>
      <c r="C465" s="7"/>
      <c r="D465" s="7"/>
      <c r="E465" s="7"/>
      <c r="F465" s="7"/>
      <c r="G465" s="7"/>
      <c r="H465" s="7"/>
      <c r="I465" s="7"/>
      <c r="J465" s="7"/>
      <c r="K465" s="7"/>
      <c r="L465" s="7"/>
      <c r="M465" s="7"/>
      <c r="N465" s="7"/>
      <c r="O465" s="7"/>
      <c r="P465" s="7"/>
      <c r="Q465" s="7"/>
      <c r="R465" s="7"/>
    </row>
    <row r="466" spans="1:18" ht="13.5">
      <c r="A466" s="7"/>
      <c r="B466" s="7"/>
      <c r="C466" s="7"/>
      <c r="D466" s="7"/>
      <c r="E466" s="7"/>
      <c r="F466" s="7"/>
      <c r="G466" s="7"/>
      <c r="H466" s="7"/>
      <c r="I466" s="7"/>
      <c r="J466" s="7"/>
      <c r="K466" s="7"/>
      <c r="L466" s="7"/>
      <c r="M466" s="7"/>
      <c r="N466" s="7"/>
      <c r="O466" s="7"/>
      <c r="P466" s="7"/>
      <c r="Q466" s="7"/>
      <c r="R466" s="7"/>
    </row>
    <row r="467" spans="1:18" ht="13.5">
      <c r="A467" s="7"/>
      <c r="B467" s="7"/>
      <c r="C467" s="7"/>
      <c r="D467" s="7"/>
      <c r="E467" s="7"/>
      <c r="F467" s="7"/>
      <c r="G467" s="7"/>
      <c r="H467" s="7"/>
      <c r="I467" s="7"/>
      <c r="J467" s="7"/>
      <c r="K467" s="7"/>
      <c r="L467" s="7"/>
      <c r="M467" s="7"/>
      <c r="N467" s="7"/>
      <c r="O467" s="7"/>
      <c r="P467" s="7"/>
      <c r="Q467" s="7"/>
      <c r="R467" s="7"/>
    </row>
    <row r="468" spans="1:18" ht="13.5">
      <c r="A468" s="7"/>
      <c r="B468" s="7"/>
      <c r="C468" s="7"/>
      <c r="D468" s="7"/>
      <c r="E468" s="7"/>
      <c r="F468" s="7"/>
      <c r="G468" s="7"/>
      <c r="H468" s="7"/>
      <c r="I468" s="7"/>
      <c r="J468" s="7"/>
      <c r="K468" s="7"/>
      <c r="L468" s="7"/>
      <c r="M468" s="7"/>
      <c r="N468" s="7"/>
      <c r="O468" s="7"/>
      <c r="P468" s="7"/>
      <c r="Q468" s="7"/>
      <c r="R468" s="7"/>
    </row>
    <row r="469" spans="1:18" ht="13.5">
      <c r="A469" s="7"/>
      <c r="B469" s="7"/>
      <c r="C469" s="7"/>
      <c r="D469" s="7"/>
      <c r="E469" s="7"/>
      <c r="F469" s="7"/>
      <c r="G469" s="7"/>
      <c r="H469" s="7"/>
      <c r="I469" s="7"/>
      <c r="J469" s="7"/>
      <c r="K469" s="7"/>
      <c r="L469" s="7"/>
      <c r="M469" s="7"/>
      <c r="N469" s="7"/>
      <c r="O469" s="7"/>
      <c r="P469" s="7"/>
      <c r="Q469" s="7"/>
      <c r="R469" s="7"/>
    </row>
    <row r="470" spans="1:18" ht="13.5">
      <c r="A470" s="7"/>
      <c r="B470" s="7"/>
      <c r="C470" s="7"/>
      <c r="D470" s="7"/>
      <c r="E470" s="7"/>
      <c r="F470" s="7"/>
      <c r="G470" s="7"/>
      <c r="H470" s="7"/>
      <c r="I470" s="7"/>
      <c r="J470" s="7"/>
      <c r="K470" s="7"/>
      <c r="L470" s="7"/>
      <c r="M470" s="7"/>
      <c r="N470" s="7"/>
      <c r="O470" s="7"/>
      <c r="P470" s="7"/>
      <c r="Q470" s="7"/>
      <c r="R470" s="7"/>
    </row>
    <row r="471" spans="1:18" ht="13.5">
      <c r="A471" s="7"/>
      <c r="B471" s="7"/>
      <c r="C471" s="7"/>
      <c r="D471" s="7"/>
      <c r="E471" s="7"/>
      <c r="F471" s="7"/>
      <c r="G471" s="7"/>
      <c r="H471" s="7"/>
      <c r="I471" s="7"/>
      <c r="J471" s="7"/>
      <c r="K471" s="7"/>
      <c r="L471" s="7"/>
      <c r="M471" s="7"/>
      <c r="N471" s="7"/>
      <c r="O471" s="7"/>
      <c r="P471" s="7"/>
      <c r="Q471" s="7"/>
      <c r="R471" s="7"/>
    </row>
    <row r="472" spans="1:18" ht="13.5">
      <c r="A472" s="7"/>
      <c r="B472" s="7"/>
      <c r="C472" s="7"/>
      <c r="D472" s="7"/>
      <c r="E472" s="7"/>
      <c r="F472" s="7"/>
      <c r="G472" s="7"/>
      <c r="H472" s="7"/>
      <c r="I472" s="7"/>
      <c r="J472" s="7"/>
      <c r="K472" s="7"/>
      <c r="L472" s="7"/>
      <c r="M472" s="7"/>
      <c r="N472" s="7"/>
      <c r="O472" s="7"/>
      <c r="P472" s="7"/>
      <c r="Q472" s="7"/>
      <c r="R472" s="7"/>
    </row>
    <row r="473" spans="1:18" ht="13.5">
      <c r="A473" s="7"/>
      <c r="B473" s="7"/>
      <c r="C473" s="7"/>
      <c r="D473" s="7"/>
      <c r="E473" s="7"/>
      <c r="F473" s="7"/>
      <c r="G473" s="7"/>
      <c r="H473" s="7"/>
      <c r="I473" s="7"/>
      <c r="J473" s="7"/>
      <c r="K473" s="7"/>
      <c r="L473" s="7"/>
      <c r="M473" s="7"/>
      <c r="N473" s="7"/>
      <c r="O473" s="7"/>
      <c r="P473" s="7"/>
      <c r="Q473" s="7"/>
      <c r="R473" s="7"/>
    </row>
    <row r="474" spans="1:18" ht="13.5">
      <c r="A474" s="7"/>
      <c r="B474" s="7"/>
      <c r="C474" s="7"/>
      <c r="D474" s="7"/>
      <c r="E474" s="7"/>
      <c r="F474" s="7"/>
      <c r="G474" s="7"/>
      <c r="H474" s="7"/>
      <c r="I474" s="7"/>
      <c r="J474" s="7"/>
      <c r="K474" s="7"/>
      <c r="L474" s="7"/>
      <c r="M474" s="7"/>
      <c r="N474" s="7"/>
      <c r="O474" s="7"/>
      <c r="P474" s="7"/>
      <c r="Q474" s="7"/>
      <c r="R474" s="7"/>
    </row>
    <row r="475" spans="1:18" ht="13.5">
      <c r="A475" s="7"/>
      <c r="B475" s="7"/>
      <c r="C475" s="7"/>
      <c r="D475" s="7"/>
      <c r="E475" s="7"/>
      <c r="F475" s="7"/>
      <c r="G475" s="7"/>
      <c r="H475" s="7"/>
      <c r="I475" s="7"/>
      <c r="J475" s="7"/>
      <c r="K475" s="7"/>
      <c r="L475" s="7"/>
      <c r="M475" s="7"/>
      <c r="N475" s="7"/>
      <c r="O475" s="7"/>
      <c r="P475" s="7"/>
      <c r="Q475" s="7"/>
      <c r="R475" s="7"/>
    </row>
    <row r="476" spans="1:18" ht="13.5">
      <c r="A476" s="7"/>
      <c r="B476" s="7"/>
      <c r="C476" s="7"/>
      <c r="D476" s="7"/>
      <c r="E476" s="7"/>
      <c r="F476" s="7"/>
      <c r="G476" s="7"/>
      <c r="H476" s="7"/>
      <c r="I476" s="7"/>
      <c r="J476" s="7"/>
      <c r="K476" s="7"/>
      <c r="L476" s="7"/>
      <c r="M476" s="7"/>
      <c r="N476" s="7"/>
      <c r="O476" s="7"/>
      <c r="P476" s="7"/>
      <c r="Q476" s="7"/>
      <c r="R476" s="7"/>
    </row>
    <row r="477" spans="1:18" ht="13.5">
      <c r="A477" s="7"/>
      <c r="B477" s="7"/>
      <c r="C477" s="7"/>
      <c r="D477" s="7"/>
      <c r="E477" s="7"/>
      <c r="F477" s="7"/>
      <c r="G477" s="7"/>
      <c r="H477" s="7"/>
      <c r="I477" s="7"/>
      <c r="J477" s="7"/>
      <c r="K477" s="7"/>
      <c r="L477" s="7"/>
      <c r="M477" s="7"/>
      <c r="N477" s="7"/>
      <c r="O477" s="7"/>
      <c r="P477" s="7"/>
      <c r="Q477" s="7"/>
      <c r="R477" s="7"/>
    </row>
    <row r="478" spans="1:18" ht="13.5">
      <c r="A478" s="7"/>
      <c r="B478" s="7"/>
      <c r="C478" s="7"/>
      <c r="D478" s="7"/>
      <c r="E478" s="7"/>
      <c r="F478" s="7"/>
      <c r="G478" s="7"/>
      <c r="H478" s="7"/>
      <c r="I478" s="7"/>
      <c r="J478" s="7"/>
      <c r="K478" s="7"/>
      <c r="L478" s="7"/>
      <c r="M478" s="7"/>
      <c r="N478" s="7"/>
      <c r="O478" s="7"/>
      <c r="P478" s="7"/>
      <c r="Q478" s="7"/>
      <c r="R478" s="7"/>
    </row>
    <row r="479" spans="1:18" ht="13.5">
      <c r="A479" s="7"/>
      <c r="B479" s="7"/>
      <c r="C479" s="7"/>
      <c r="D479" s="7"/>
      <c r="E479" s="7"/>
      <c r="F479" s="7"/>
      <c r="G479" s="7"/>
      <c r="H479" s="7"/>
      <c r="I479" s="7"/>
      <c r="J479" s="7"/>
      <c r="K479" s="7"/>
      <c r="L479" s="7"/>
      <c r="M479" s="7"/>
      <c r="N479" s="7"/>
      <c r="O479" s="7"/>
      <c r="P479" s="7"/>
      <c r="Q479" s="7"/>
      <c r="R479" s="7"/>
    </row>
    <row r="480" spans="1:18" ht="13.5">
      <c r="A480" s="7"/>
      <c r="B480" s="7"/>
      <c r="C480" s="7"/>
      <c r="D480" s="7"/>
      <c r="E480" s="7"/>
      <c r="F480" s="7"/>
      <c r="G480" s="7"/>
      <c r="H480" s="7"/>
      <c r="I480" s="7"/>
      <c r="J480" s="7"/>
      <c r="K480" s="7"/>
      <c r="L480" s="7"/>
      <c r="M480" s="7"/>
      <c r="N480" s="7"/>
      <c r="O480" s="7"/>
      <c r="P480" s="7"/>
      <c r="Q480" s="7"/>
      <c r="R480" s="7"/>
    </row>
    <row r="481" spans="1:18" ht="13.5">
      <c r="A481" s="7"/>
      <c r="B481" s="7"/>
      <c r="C481" s="7"/>
      <c r="D481" s="7"/>
      <c r="E481" s="7"/>
      <c r="F481" s="7"/>
      <c r="G481" s="7"/>
      <c r="H481" s="7"/>
      <c r="I481" s="7"/>
      <c r="J481" s="7"/>
      <c r="K481" s="7"/>
      <c r="L481" s="7"/>
      <c r="M481" s="7"/>
      <c r="N481" s="7"/>
      <c r="O481" s="7"/>
      <c r="P481" s="7"/>
      <c r="Q481" s="7"/>
      <c r="R481" s="7"/>
    </row>
    <row r="482" spans="1:18" ht="13.5">
      <c r="A482" s="7"/>
      <c r="B482" s="7"/>
      <c r="C482" s="7"/>
      <c r="D482" s="7"/>
      <c r="E482" s="7"/>
      <c r="F482" s="7"/>
      <c r="G482" s="7"/>
      <c r="H482" s="7"/>
      <c r="I482" s="7"/>
      <c r="J482" s="7"/>
      <c r="K482" s="7"/>
      <c r="L482" s="7"/>
      <c r="M482" s="7"/>
      <c r="N482" s="7"/>
      <c r="O482" s="7"/>
      <c r="P482" s="7"/>
      <c r="Q482" s="7"/>
      <c r="R482" s="7"/>
    </row>
    <row r="483" spans="1:18" ht="13.5">
      <c r="A483" s="7"/>
      <c r="B483" s="7"/>
      <c r="C483" s="7"/>
      <c r="D483" s="7"/>
      <c r="E483" s="7"/>
      <c r="F483" s="7"/>
      <c r="G483" s="7"/>
      <c r="H483" s="7"/>
      <c r="I483" s="7"/>
      <c r="J483" s="7"/>
      <c r="K483" s="7"/>
      <c r="L483" s="7"/>
      <c r="M483" s="7"/>
      <c r="N483" s="7"/>
      <c r="O483" s="7"/>
      <c r="P483" s="7"/>
      <c r="Q483" s="7"/>
      <c r="R483" s="7"/>
    </row>
    <row r="484" spans="1:18" ht="13.5">
      <c r="A484" s="7"/>
      <c r="B484" s="7"/>
      <c r="C484" s="7"/>
      <c r="D484" s="7"/>
      <c r="E484" s="7"/>
      <c r="F484" s="7"/>
      <c r="G484" s="7"/>
      <c r="H484" s="7"/>
      <c r="I484" s="7"/>
      <c r="J484" s="7"/>
      <c r="K484" s="7"/>
      <c r="L484" s="7"/>
      <c r="M484" s="7"/>
      <c r="N484" s="7"/>
      <c r="O484" s="7"/>
      <c r="P484" s="7"/>
      <c r="Q484" s="7"/>
      <c r="R484" s="7"/>
    </row>
    <row r="485" spans="1:18" ht="13.5">
      <c r="A485" s="7"/>
      <c r="B485" s="7"/>
      <c r="C485" s="7"/>
      <c r="D485" s="7"/>
      <c r="E485" s="7"/>
      <c r="F485" s="7"/>
      <c r="G485" s="7"/>
      <c r="H485" s="7"/>
      <c r="I485" s="7"/>
      <c r="J485" s="7"/>
      <c r="K485" s="7"/>
      <c r="L485" s="7"/>
      <c r="M485" s="7"/>
      <c r="N485" s="7"/>
      <c r="O485" s="7"/>
      <c r="P485" s="7"/>
      <c r="Q485" s="7"/>
      <c r="R485" s="7"/>
    </row>
    <row r="486" spans="1:18" ht="13.5">
      <c r="A486" s="7"/>
      <c r="B486" s="7"/>
      <c r="C486" s="7"/>
      <c r="D486" s="7"/>
      <c r="E486" s="7"/>
      <c r="F486" s="7"/>
      <c r="G486" s="7"/>
      <c r="H486" s="7"/>
      <c r="I486" s="7"/>
      <c r="J486" s="7"/>
      <c r="K486" s="7"/>
      <c r="L486" s="7"/>
      <c r="M486" s="7"/>
      <c r="N486" s="7"/>
      <c r="O486" s="7"/>
      <c r="P486" s="7"/>
      <c r="Q486" s="7"/>
      <c r="R486" s="7"/>
    </row>
    <row r="487" spans="1:18" ht="13.5">
      <c r="A487" s="7"/>
      <c r="B487" s="7"/>
      <c r="C487" s="7"/>
      <c r="D487" s="7"/>
      <c r="E487" s="7"/>
      <c r="F487" s="7"/>
      <c r="G487" s="7"/>
      <c r="H487" s="7"/>
      <c r="I487" s="7"/>
      <c r="J487" s="7"/>
      <c r="K487" s="7"/>
      <c r="L487" s="7"/>
      <c r="M487" s="7"/>
      <c r="N487" s="7"/>
      <c r="O487" s="7"/>
      <c r="P487" s="7"/>
      <c r="Q487" s="7"/>
      <c r="R487" s="7"/>
    </row>
    <row r="488" spans="1:18" ht="13.5">
      <c r="A488" s="7"/>
      <c r="B488" s="7"/>
      <c r="C488" s="7"/>
      <c r="D488" s="7"/>
      <c r="E488" s="7"/>
      <c r="F488" s="7"/>
      <c r="G488" s="7"/>
      <c r="H488" s="7"/>
      <c r="I488" s="7"/>
      <c r="J488" s="7"/>
      <c r="K488" s="7"/>
      <c r="L488" s="7"/>
      <c r="M488" s="7"/>
      <c r="N488" s="7"/>
      <c r="O488" s="7"/>
      <c r="P488" s="7"/>
      <c r="Q488" s="7"/>
      <c r="R488" s="7"/>
    </row>
    <row r="489" spans="1:18" ht="13.5">
      <c r="A489" s="7"/>
      <c r="B489" s="7"/>
      <c r="C489" s="7"/>
      <c r="D489" s="7"/>
      <c r="E489" s="7"/>
      <c r="F489" s="7"/>
      <c r="G489" s="7"/>
      <c r="H489" s="7"/>
      <c r="I489" s="7"/>
      <c r="J489" s="7"/>
      <c r="K489" s="7"/>
      <c r="L489" s="7"/>
      <c r="M489" s="7"/>
      <c r="N489" s="7"/>
      <c r="O489" s="7"/>
      <c r="P489" s="7"/>
      <c r="Q489" s="7"/>
      <c r="R489" s="7"/>
    </row>
    <row r="490" spans="1:18" ht="13.5">
      <c r="A490" s="7"/>
      <c r="B490" s="7"/>
      <c r="C490" s="7"/>
      <c r="D490" s="7"/>
      <c r="E490" s="7"/>
      <c r="F490" s="7"/>
      <c r="G490" s="7"/>
      <c r="H490" s="7"/>
      <c r="I490" s="7"/>
      <c r="J490" s="7"/>
      <c r="K490" s="7"/>
      <c r="L490" s="7"/>
      <c r="M490" s="7"/>
      <c r="N490" s="7"/>
      <c r="O490" s="7"/>
      <c r="P490" s="7"/>
      <c r="Q490" s="7"/>
      <c r="R490" s="7"/>
    </row>
    <row r="491" spans="1:18" ht="13.5">
      <c r="A491" s="7"/>
      <c r="B491" s="7"/>
      <c r="C491" s="7"/>
      <c r="D491" s="7"/>
      <c r="E491" s="7"/>
      <c r="F491" s="7"/>
      <c r="G491" s="7"/>
      <c r="H491" s="7"/>
      <c r="I491" s="7"/>
      <c r="J491" s="7"/>
      <c r="K491" s="7"/>
      <c r="L491" s="7"/>
      <c r="M491" s="7"/>
      <c r="N491" s="7"/>
      <c r="O491" s="7"/>
      <c r="P491" s="7"/>
      <c r="Q491" s="7"/>
      <c r="R491" s="7"/>
    </row>
    <row r="492" spans="1:18" ht="13.5">
      <c r="A492" s="7"/>
      <c r="B492" s="7"/>
      <c r="C492" s="7"/>
      <c r="D492" s="7"/>
      <c r="E492" s="7"/>
      <c r="F492" s="7"/>
      <c r="G492" s="7"/>
      <c r="H492" s="7"/>
      <c r="I492" s="7"/>
      <c r="J492" s="7"/>
      <c r="K492" s="7"/>
      <c r="L492" s="7"/>
      <c r="M492" s="7"/>
      <c r="N492" s="7"/>
      <c r="O492" s="7"/>
      <c r="P492" s="7"/>
      <c r="Q492" s="7"/>
      <c r="R492" s="7"/>
    </row>
    <row r="493" spans="1:18" ht="13.5">
      <c r="A493" s="7"/>
      <c r="B493" s="7"/>
      <c r="C493" s="7"/>
      <c r="D493" s="7"/>
      <c r="E493" s="7"/>
      <c r="F493" s="7"/>
      <c r="G493" s="7"/>
      <c r="H493" s="7"/>
      <c r="I493" s="7"/>
      <c r="J493" s="7"/>
      <c r="K493" s="7"/>
      <c r="L493" s="7"/>
      <c r="M493" s="7"/>
      <c r="N493" s="7"/>
      <c r="O493" s="7"/>
      <c r="P493" s="7"/>
      <c r="Q493" s="7"/>
      <c r="R493" s="7"/>
    </row>
    <row r="494" spans="1:18" ht="13.5">
      <c r="A494" s="7"/>
      <c r="B494" s="7"/>
      <c r="C494" s="7"/>
      <c r="D494" s="7"/>
      <c r="E494" s="7"/>
      <c r="F494" s="7"/>
      <c r="G494" s="7"/>
      <c r="H494" s="7"/>
      <c r="I494" s="7"/>
      <c r="J494" s="7"/>
      <c r="K494" s="7"/>
      <c r="L494" s="7"/>
      <c r="M494" s="7"/>
      <c r="N494" s="7"/>
      <c r="O494" s="7"/>
      <c r="P494" s="7"/>
      <c r="Q494" s="7"/>
      <c r="R494" s="7"/>
    </row>
    <row r="495" spans="1:18" ht="13.5">
      <c r="A495" s="7"/>
      <c r="B495" s="7"/>
      <c r="C495" s="7"/>
      <c r="D495" s="7"/>
      <c r="E495" s="7"/>
      <c r="F495" s="7"/>
      <c r="G495" s="7"/>
      <c r="H495" s="7"/>
      <c r="I495" s="7"/>
      <c r="J495" s="7"/>
      <c r="K495" s="7"/>
      <c r="L495" s="7"/>
      <c r="M495" s="7"/>
      <c r="N495" s="7"/>
      <c r="O495" s="7"/>
      <c r="P495" s="7"/>
      <c r="Q495" s="7"/>
      <c r="R495" s="7"/>
    </row>
    <row r="496" spans="1:18" ht="13.5">
      <c r="A496" s="7"/>
      <c r="B496" s="7"/>
      <c r="C496" s="7"/>
      <c r="D496" s="7"/>
      <c r="E496" s="7"/>
      <c r="F496" s="7"/>
      <c r="G496" s="7"/>
      <c r="H496" s="7"/>
      <c r="I496" s="7"/>
      <c r="J496" s="7"/>
      <c r="K496" s="7"/>
      <c r="L496" s="7"/>
      <c r="M496" s="7"/>
      <c r="N496" s="7"/>
      <c r="O496" s="7"/>
      <c r="P496" s="7"/>
      <c r="Q496" s="7"/>
      <c r="R496" s="7"/>
    </row>
    <row r="497" spans="1:18" ht="13.5">
      <c r="A497" s="7"/>
      <c r="B497" s="7"/>
      <c r="C497" s="7"/>
      <c r="D497" s="7"/>
      <c r="E497" s="7"/>
      <c r="F497" s="7"/>
      <c r="G497" s="7"/>
      <c r="H497" s="7"/>
      <c r="I497" s="7"/>
      <c r="J497" s="7"/>
      <c r="K497" s="7"/>
      <c r="L497" s="7"/>
      <c r="M497" s="7"/>
      <c r="N497" s="7"/>
      <c r="O497" s="7"/>
      <c r="P497" s="7"/>
      <c r="Q497" s="7"/>
      <c r="R497" s="7"/>
    </row>
    <row r="498" spans="1:18" ht="13.5">
      <c r="A498" s="7"/>
      <c r="B498" s="7"/>
      <c r="C498" s="7"/>
      <c r="D498" s="7"/>
      <c r="E498" s="7"/>
      <c r="F498" s="7"/>
      <c r="G498" s="7"/>
      <c r="H498" s="7"/>
      <c r="I498" s="7"/>
      <c r="J498" s="7"/>
      <c r="K498" s="7"/>
      <c r="L498" s="7"/>
      <c r="M498" s="7"/>
      <c r="N498" s="7"/>
      <c r="O498" s="7"/>
      <c r="P498" s="7"/>
      <c r="Q498" s="7"/>
      <c r="R498" s="7"/>
    </row>
    <row r="499" spans="1:18" ht="13.5">
      <c r="A499" s="7"/>
      <c r="B499" s="7"/>
      <c r="C499" s="7"/>
      <c r="D499" s="7"/>
      <c r="E499" s="7"/>
      <c r="F499" s="7"/>
      <c r="G499" s="7"/>
      <c r="H499" s="7"/>
      <c r="I499" s="7"/>
      <c r="J499" s="7"/>
      <c r="K499" s="7"/>
      <c r="L499" s="7"/>
      <c r="M499" s="7"/>
      <c r="N499" s="7"/>
      <c r="O499" s="7"/>
      <c r="P499" s="7"/>
      <c r="Q499" s="7"/>
      <c r="R499" s="7"/>
    </row>
    <row r="500" spans="1:18" ht="13.5">
      <c r="A500" s="7"/>
      <c r="B500" s="7"/>
      <c r="C500" s="7"/>
      <c r="D500" s="7"/>
      <c r="E500" s="7"/>
      <c r="F500" s="7"/>
      <c r="G500" s="7"/>
      <c r="H500" s="7"/>
      <c r="I500" s="7"/>
      <c r="J500" s="7"/>
      <c r="K500" s="7"/>
      <c r="L500" s="7"/>
      <c r="M500" s="7"/>
      <c r="N500" s="7"/>
      <c r="O500" s="7"/>
      <c r="P500" s="7"/>
      <c r="Q500" s="7"/>
      <c r="R500" s="7"/>
    </row>
    <row r="501" spans="1:18" ht="13.5">
      <c r="A501" s="7"/>
      <c r="B501" s="7"/>
      <c r="C501" s="7"/>
      <c r="D501" s="7"/>
      <c r="E501" s="7"/>
      <c r="F501" s="7"/>
      <c r="G501" s="7"/>
      <c r="H501" s="7"/>
      <c r="I501" s="7"/>
      <c r="J501" s="7"/>
      <c r="K501" s="7"/>
      <c r="L501" s="7"/>
      <c r="M501" s="7"/>
      <c r="N501" s="7"/>
      <c r="O501" s="7"/>
      <c r="P501" s="7"/>
      <c r="Q501" s="7"/>
      <c r="R501" s="7"/>
    </row>
    <row r="502" spans="1:18" ht="13.5">
      <c r="A502" s="7"/>
      <c r="B502" s="7"/>
      <c r="C502" s="7"/>
      <c r="D502" s="7"/>
      <c r="E502" s="7"/>
      <c r="F502" s="7"/>
      <c r="G502" s="7"/>
      <c r="H502" s="7"/>
      <c r="I502" s="7"/>
      <c r="J502" s="7"/>
      <c r="K502" s="7"/>
      <c r="L502" s="7"/>
      <c r="M502" s="7"/>
      <c r="N502" s="7"/>
      <c r="O502" s="7"/>
      <c r="P502" s="7"/>
      <c r="Q502" s="7"/>
      <c r="R502" s="7"/>
    </row>
    <row r="503" spans="1:18" ht="13.5">
      <c r="A503" s="7"/>
      <c r="B503" s="7"/>
      <c r="C503" s="7"/>
      <c r="D503" s="7"/>
      <c r="E503" s="7"/>
      <c r="F503" s="7"/>
      <c r="G503" s="7"/>
      <c r="H503" s="7"/>
      <c r="I503" s="7"/>
      <c r="J503" s="7"/>
      <c r="K503" s="7"/>
      <c r="L503" s="7"/>
      <c r="M503" s="7"/>
      <c r="N503" s="7"/>
      <c r="O503" s="7"/>
      <c r="P503" s="7"/>
      <c r="Q503" s="7"/>
      <c r="R503" s="7"/>
    </row>
    <row r="504" spans="1:18" ht="13.5">
      <c r="A504" s="7"/>
      <c r="B504" s="7"/>
      <c r="C504" s="7"/>
      <c r="D504" s="7"/>
      <c r="E504" s="7"/>
      <c r="F504" s="7"/>
      <c r="G504" s="7"/>
      <c r="H504" s="7"/>
      <c r="I504" s="7"/>
      <c r="J504" s="7"/>
      <c r="K504" s="7"/>
      <c r="L504" s="7"/>
      <c r="M504" s="7"/>
      <c r="N504" s="7"/>
      <c r="O504" s="7"/>
      <c r="P504" s="7"/>
      <c r="Q504" s="7"/>
      <c r="R504" s="7"/>
    </row>
    <row r="505" spans="1:18" ht="13.5">
      <c r="A505" s="7"/>
      <c r="B505" s="7"/>
      <c r="C505" s="7"/>
      <c r="D505" s="7"/>
      <c r="E505" s="7"/>
      <c r="F505" s="7"/>
      <c r="G505" s="7"/>
      <c r="H505" s="7"/>
      <c r="I505" s="7"/>
      <c r="J505" s="7"/>
      <c r="K505" s="7"/>
      <c r="L505" s="7"/>
      <c r="M505" s="7"/>
      <c r="N505" s="7"/>
      <c r="O505" s="7"/>
      <c r="P505" s="7"/>
      <c r="Q505" s="7"/>
      <c r="R505" s="7"/>
    </row>
    <row r="506" spans="1:18" ht="13.5">
      <c r="A506" s="7"/>
      <c r="B506" s="7"/>
      <c r="C506" s="7"/>
      <c r="D506" s="7"/>
      <c r="E506" s="7"/>
      <c r="F506" s="7"/>
      <c r="G506" s="7"/>
      <c r="H506" s="7"/>
      <c r="I506" s="7"/>
      <c r="J506" s="7"/>
      <c r="K506" s="7"/>
      <c r="L506" s="7"/>
      <c r="M506" s="7"/>
      <c r="N506" s="7"/>
      <c r="O506" s="7"/>
      <c r="P506" s="7"/>
      <c r="Q506" s="7"/>
      <c r="R506" s="7"/>
    </row>
    <row r="507" spans="1:18" ht="13.5">
      <c r="A507" s="7"/>
      <c r="B507" s="7"/>
      <c r="C507" s="7"/>
      <c r="D507" s="7"/>
      <c r="E507" s="7"/>
      <c r="F507" s="7"/>
      <c r="G507" s="7"/>
      <c r="H507" s="7"/>
      <c r="I507" s="7"/>
      <c r="J507" s="7"/>
      <c r="K507" s="7"/>
      <c r="L507" s="7"/>
      <c r="M507" s="7"/>
      <c r="N507" s="7"/>
      <c r="O507" s="7"/>
      <c r="P507" s="7"/>
      <c r="Q507" s="7"/>
      <c r="R507" s="7"/>
    </row>
    <row r="508" spans="1:18" ht="13.5">
      <c r="A508" s="7"/>
      <c r="B508" s="7"/>
      <c r="C508" s="7"/>
      <c r="D508" s="7"/>
      <c r="E508" s="7"/>
      <c r="F508" s="7"/>
      <c r="G508" s="7"/>
      <c r="H508" s="7"/>
      <c r="I508" s="7"/>
      <c r="J508" s="7"/>
      <c r="K508" s="7"/>
      <c r="L508" s="7"/>
      <c r="M508" s="7"/>
      <c r="N508" s="7"/>
      <c r="O508" s="7"/>
      <c r="P508" s="7"/>
      <c r="Q508" s="7"/>
      <c r="R508" s="7"/>
    </row>
    <row r="509" spans="1:18" ht="13.5">
      <c r="A509" s="7"/>
      <c r="B509" s="7"/>
      <c r="C509" s="7"/>
      <c r="D509" s="7"/>
      <c r="E509" s="7"/>
      <c r="F509" s="7"/>
      <c r="G509" s="7"/>
      <c r="H509" s="7"/>
      <c r="I509" s="7"/>
      <c r="J509" s="7"/>
      <c r="K509" s="7"/>
      <c r="L509" s="7"/>
      <c r="M509" s="7"/>
      <c r="N509" s="7"/>
      <c r="O509" s="7"/>
      <c r="P509" s="7"/>
      <c r="Q509" s="7"/>
      <c r="R509" s="7"/>
    </row>
    <row r="510" spans="1:18" ht="13.5">
      <c r="A510" s="7"/>
      <c r="B510" s="7"/>
      <c r="C510" s="7"/>
      <c r="D510" s="7"/>
      <c r="E510" s="7"/>
      <c r="F510" s="7"/>
      <c r="G510" s="7"/>
      <c r="H510" s="7"/>
      <c r="I510" s="7"/>
      <c r="J510" s="7"/>
      <c r="K510" s="7"/>
      <c r="L510" s="7"/>
      <c r="M510" s="7"/>
      <c r="N510" s="7"/>
      <c r="O510" s="7"/>
      <c r="P510" s="7"/>
      <c r="Q510" s="7"/>
      <c r="R510" s="7"/>
    </row>
    <row r="511" spans="1:18" ht="13.5">
      <c r="A511" s="7"/>
      <c r="B511" s="7"/>
      <c r="C511" s="7"/>
      <c r="D511" s="7"/>
      <c r="E511" s="7"/>
      <c r="F511" s="7"/>
      <c r="G511" s="7"/>
      <c r="H511" s="7"/>
      <c r="I511" s="7"/>
      <c r="J511" s="7"/>
      <c r="K511" s="7"/>
      <c r="L511" s="7"/>
      <c r="M511" s="7"/>
      <c r="N511" s="7"/>
      <c r="O511" s="7"/>
      <c r="P511" s="7"/>
      <c r="Q511" s="7"/>
      <c r="R511" s="7"/>
    </row>
    <row r="512" spans="1:18" ht="13.5">
      <c r="A512" s="7"/>
      <c r="B512" s="7"/>
      <c r="C512" s="7"/>
      <c r="D512" s="7"/>
      <c r="E512" s="7"/>
      <c r="F512" s="7"/>
      <c r="G512" s="7"/>
      <c r="H512" s="7"/>
      <c r="I512" s="7"/>
      <c r="J512" s="7"/>
      <c r="K512" s="7"/>
      <c r="L512" s="7"/>
      <c r="M512" s="7"/>
      <c r="N512" s="7"/>
      <c r="O512" s="7"/>
      <c r="P512" s="7"/>
      <c r="Q512" s="7"/>
      <c r="R512" s="7"/>
    </row>
    <row r="513" spans="1:18" ht="13.5">
      <c r="A513" s="7"/>
      <c r="B513" s="7"/>
      <c r="C513" s="7"/>
      <c r="D513" s="7"/>
      <c r="E513" s="7"/>
      <c r="F513" s="7"/>
      <c r="G513" s="7"/>
      <c r="H513" s="7"/>
      <c r="I513" s="7"/>
      <c r="J513" s="7"/>
      <c r="K513" s="7"/>
      <c r="L513" s="7"/>
      <c r="M513" s="7"/>
      <c r="N513" s="7"/>
      <c r="O513" s="7"/>
      <c r="P513" s="7"/>
      <c r="Q513" s="7"/>
      <c r="R513" s="7"/>
    </row>
    <row r="514" spans="1:18" ht="13.5">
      <c r="A514" s="7"/>
      <c r="B514" s="7"/>
      <c r="C514" s="7"/>
      <c r="D514" s="7"/>
      <c r="E514" s="7"/>
      <c r="F514" s="7"/>
      <c r="G514" s="7"/>
      <c r="H514" s="7"/>
      <c r="I514" s="7"/>
      <c r="J514" s="7"/>
      <c r="K514" s="7"/>
      <c r="L514" s="7"/>
      <c r="M514" s="7"/>
      <c r="N514" s="7"/>
      <c r="O514" s="7"/>
      <c r="P514" s="7"/>
      <c r="Q514" s="7"/>
      <c r="R514" s="7"/>
    </row>
    <row r="515" spans="1:18" ht="13.5">
      <c r="A515" s="7"/>
      <c r="B515" s="7"/>
      <c r="C515" s="7"/>
      <c r="D515" s="7"/>
      <c r="E515" s="7"/>
      <c r="F515" s="7"/>
      <c r="G515" s="7"/>
      <c r="H515" s="7"/>
      <c r="I515" s="7"/>
      <c r="J515" s="7"/>
      <c r="K515" s="7"/>
      <c r="L515" s="7"/>
      <c r="M515" s="7"/>
      <c r="N515" s="7"/>
      <c r="O515" s="7"/>
      <c r="P515" s="7"/>
      <c r="Q515" s="7"/>
      <c r="R515" s="7"/>
    </row>
    <row r="516" spans="1:18" ht="13.5">
      <c r="A516" s="7"/>
      <c r="B516" s="7"/>
      <c r="C516" s="7"/>
      <c r="D516" s="7"/>
      <c r="E516" s="7"/>
      <c r="F516" s="7"/>
      <c r="G516" s="7"/>
      <c r="H516" s="7"/>
      <c r="I516" s="7"/>
      <c r="J516" s="7"/>
      <c r="K516" s="7"/>
      <c r="L516" s="7"/>
      <c r="M516" s="7"/>
      <c r="N516" s="7"/>
      <c r="O516" s="7"/>
      <c r="P516" s="7"/>
      <c r="Q516" s="7"/>
      <c r="R516" s="7"/>
    </row>
    <row r="517" spans="1:18" ht="13.5">
      <c r="A517" s="7"/>
      <c r="B517" s="7"/>
      <c r="C517" s="7"/>
      <c r="D517" s="7"/>
      <c r="E517" s="7"/>
      <c r="F517" s="7"/>
      <c r="G517" s="7"/>
      <c r="H517" s="7"/>
      <c r="I517" s="7"/>
      <c r="J517" s="7"/>
      <c r="K517" s="7"/>
      <c r="L517" s="7"/>
      <c r="M517" s="7"/>
      <c r="N517" s="7"/>
      <c r="O517" s="7"/>
      <c r="P517" s="7"/>
      <c r="Q517" s="7"/>
      <c r="R517" s="7"/>
    </row>
    <row r="518" spans="1:18" ht="13.5">
      <c r="A518" s="7"/>
      <c r="B518" s="7"/>
      <c r="C518" s="7"/>
      <c r="D518" s="7"/>
      <c r="E518" s="7"/>
      <c r="F518" s="7"/>
      <c r="G518" s="7"/>
      <c r="H518" s="7"/>
      <c r="I518" s="7"/>
      <c r="J518" s="7"/>
      <c r="K518" s="7"/>
      <c r="L518" s="7"/>
      <c r="M518" s="7"/>
      <c r="N518" s="7"/>
      <c r="O518" s="7"/>
      <c r="P518" s="7"/>
      <c r="Q518" s="7"/>
      <c r="R518" s="7"/>
    </row>
    <row r="519" spans="1:18" ht="13.5">
      <c r="A519" s="7"/>
      <c r="B519" s="7"/>
      <c r="C519" s="7"/>
      <c r="D519" s="7"/>
      <c r="E519" s="7"/>
      <c r="F519" s="7"/>
      <c r="G519" s="7"/>
      <c r="H519" s="7"/>
      <c r="I519" s="7"/>
      <c r="J519" s="7"/>
      <c r="K519" s="7"/>
      <c r="L519" s="7"/>
      <c r="M519" s="7"/>
      <c r="N519" s="7"/>
      <c r="O519" s="7"/>
      <c r="P519" s="7"/>
      <c r="Q519" s="7"/>
      <c r="R519" s="7"/>
    </row>
    <row r="520" spans="1:18" ht="13.5">
      <c r="A520" s="7"/>
      <c r="B520" s="7"/>
      <c r="C520" s="7"/>
      <c r="D520" s="7"/>
      <c r="E520" s="7"/>
      <c r="F520" s="7"/>
      <c r="G520" s="7"/>
      <c r="H520" s="7"/>
      <c r="I520" s="7"/>
      <c r="J520" s="7"/>
      <c r="K520" s="7"/>
      <c r="L520" s="7"/>
      <c r="M520" s="7"/>
      <c r="N520" s="7"/>
      <c r="O520" s="7"/>
      <c r="P520" s="7"/>
      <c r="Q520" s="7"/>
      <c r="R520" s="7"/>
    </row>
    <row r="521" spans="1:18" ht="13.5">
      <c r="A521" s="7"/>
      <c r="B521" s="7"/>
      <c r="C521" s="7"/>
      <c r="D521" s="7"/>
      <c r="E521" s="7"/>
      <c r="F521" s="7"/>
      <c r="G521" s="7"/>
      <c r="H521" s="7"/>
      <c r="I521" s="7"/>
      <c r="J521" s="7"/>
      <c r="K521" s="7"/>
      <c r="L521" s="7"/>
      <c r="M521" s="7"/>
      <c r="N521" s="7"/>
      <c r="O521" s="7"/>
      <c r="P521" s="7"/>
      <c r="Q521" s="7"/>
      <c r="R521" s="7"/>
    </row>
    <row r="522" spans="1:18" ht="13.5">
      <c r="A522" s="7"/>
      <c r="B522" s="7"/>
      <c r="C522" s="7"/>
      <c r="D522" s="7"/>
      <c r="E522" s="7"/>
      <c r="F522" s="7"/>
      <c r="G522" s="7"/>
      <c r="H522" s="7"/>
      <c r="I522" s="7"/>
      <c r="J522" s="7"/>
      <c r="K522" s="7"/>
      <c r="L522" s="7"/>
      <c r="M522" s="7"/>
      <c r="N522" s="7"/>
      <c r="O522" s="7"/>
      <c r="P522" s="7"/>
      <c r="Q522" s="7"/>
      <c r="R522" s="7"/>
    </row>
    <row r="523" spans="1:18" ht="13.5">
      <c r="A523" s="7"/>
      <c r="B523" s="7"/>
      <c r="C523" s="7"/>
      <c r="D523" s="7"/>
      <c r="E523" s="7"/>
      <c r="F523" s="7"/>
      <c r="G523" s="7"/>
      <c r="H523" s="7"/>
      <c r="I523" s="7"/>
      <c r="J523" s="7"/>
      <c r="K523" s="7"/>
      <c r="L523" s="7"/>
      <c r="M523" s="7"/>
      <c r="N523" s="7"/>
      <c r="O523" s="7"/>
      <c r="P523" s="7"/>
      <c r="Q523" s="7"/>
      <c r="R523" s="7"/>
    </row>
    <row r="524" spans="1:18" ht="13.5">
      <c r="A524" s="7"/>
      <c r="B524" s="7"/>
      <c r="C524" s="7"/>
      <c r="D524" s="7"/>
      <c r="E524" s="7"/>
      <c r="F524" s="7"/>
      <c r="G524" s="7"/>
      <c r="H524" s="7"/>
      <c r="I524" s="7"/>
      <c r="J524" s="7"/>
      <c r="K524" s="7"/>
      <c r="L524" s="7"/>
      <c r="M524" s="7"/>
      <c r="N524" s="7"/>
      <c r="O524" s="7"/>
      <c r="P524" s="7"/>
      <c r="Q524" s="7"/>
      <c r="R524" s="7"/>
    </row>
    <row r="525" spans="1:18" ht="13.5">
      <c r="A525" s="7"/>
      <c r="B525" s="7"/>
      <c r="C525" s="7"/>
      <c r="D525" s="7"/>
      <c r="E525" s="7"/>
      <c r="F525" s="7"/>
      <c r="G525" s="7"/>
      <c r="H525" s="7"/>
      <c r="I525" s="7"/>
      <c r="J525" s="7"/>
      <c r="K525" s="7"/>
      <c r="L525" s="7"/>
      <c r="M525" s="7"/>
      <c r="N525" s="7"/>
      <c r="O525" s="7"/>
      <c r="P525" s="7"/>
      <c r="Q525" s="7"/>
      <c r="R525" s="7"/>
    </row>
    <row r="526" spans="1:18" ht="13.5">
      <c r="A526" s="7"/>
      <c r="B526" s="7"/>
      <c r="C526" s="7"/>
      <c r="D526" s="7"/>
      <c r="E526" s="7"/>
      <c r="F526" s="7"/>
      <c r="G526" s="7"/>
      <c r="H526" s="7"/>
      <c r="I526" s="7"/>
      <c r="J526" s="7"/>
      <c r="K526" s="7"/>
      <c r="L526" s="7"/>
      <c r="M526" s="7"/>
      <c r="N526" s="7"/>
      <c r="O526" s="7"/>
      <c r="P526" s="7"/>
      <c r="Q526" s="7"/>
      <c r="R526" s="7"/>
    </row>
    <row r="527" spans="1:18" ht="13.5">
      <c r="A527" s="7"/>
      <c r="B527" s="7"/>
      <c r="C527" s="7"/>
      <c r="D527" s="7"/>
      <c r="E527" s="7"/>
      <c r="F527" s="7"/>
      <c r="G527" s="7"/>
      <c r="H527" s="7"/>
      <c r="I527" s="7"/>
      <c r="J527" s="7"/>
      <c r="K527" s="7"/>
      <c r="L527" s="7"/>
      <c r="M527" s="7"/>
      <c r="N527" s="7"/>
      <c r="O527" s="7"/>
      <c r="P527" s="7"/>
      <c r="Q527" s="7"/>
      <c r="R527" s="7"/>
    </row>
    <row r="528" spans="1:18" ht="13.5">
      <c r="A528" s="7"/>
      <c r="B528" s="7"/>
      <c r="C528" s="7"/>
      <c r="D528" s="7"/>
      <c r="E528" s="7"/>
      <c r="F528" s="7"/>
      <c r="G528" s="7"/>
      <c r="H528" s="7"/>
      <c r="I528" s="7"/>
      <c r="J528" s="7"/>
      <c r="K528" s="7"/>
      <c r="L528" s="7"/>
      <c r="M528" s="7"/>
      <c r="N528" s="7"/>
      <c r="O528" s="7"/>
      <c r="P528" s="7"/>
      <c r="Q528" s="7"/>
      <c r="R528" s="7"/>
    </row>
    <row r="529" spans="1:18" ht="13.5">
      <c r="A529" s="7"/>
      <c r="B529" s="7"/>
      <c r="C529" s="7"/>
      <c r="D529" s="7"/>
      <c r="E529" s="7"/>
      <c r="F529" s="7"/>
      <c r="G529" s="7"/>
      <c r="H529" s="7"/>
      <c r="I529" s="7"/>
      <c r="J529" s="7"/>
      <c r="K529" s="7"/>
      <c r="L529" s="7"/>
      <c r="M529" s="7"/>
      <c r="N529" s="7"/>
      <c r="O529" s="7"/>
      <c r="P529" s="7"/>
      <c r="Q529" s="7"/>
      <c r="R529" s="7"/>
    </row>
    <row r="530" spans="1:18" ht="13.5">
      <c r="A530" s="7"/>
      <c r="B530" s="7"/>
      <c r="C530" s="7"/>
      <c r="D530" s="7"/>
      <c r="E530" s="7"/>
      <c r="F530" s="7"/>
      <c r="G530" s="7"/>
      <c r="H530" s="7"/>
      <c r="I530" s="7"/>
      <c r="J530" s="7"/>
      <c r="K530" s="7"/>
      <c r="L530" s="7"/>
      <c r="M530" s="7"/>
      <c r="N530" s="7"/>
      <c r="O530" s="7"/>
      <c r="P530" s="7"/>
      <c r="Q530" s="7"/>
      <c r="R530" s="7"/>
    </row>
    <row r="531" spans="1:18" ht="13.5">
      <c r="A531" s="7"/>
      <c r="B531" s="7"/>
      <c r="C531" s="7"/>
      <c r="D531" s="7"/>
      <c r="E531" s="7"/>
      <c r="F531" s="7"/>
      <c r="G531" s="7"/>
      <c r="H531" s="7"/>
      <c r="I531" s="7"/>
      <c r="J531" s="7"/>
      <c r="K531" s="7"/>
      <c r="L531" s="7"/>
      <c r="M531" s="7"/>
      <c r="N531" s="7"/>
      <c r="O531" s="7"/>
      <c r="P531" s="7"/>
      <c r="Q531" s="7"/>
      <c r="R531" s="7"/>
    </row>
    <row r="532" spans="1:18" ht="13.5">
      <c r="A532" s="7"/>
      <c r="B532" s="7"/>
      <c r="C532" s="7"/>
      <c r="D532" s="7"/>
      <c r="E532" s="7"/>
      <c r="F532" s="7"/>
      <c r="G532" s="7"/>
      <c r="H532" s="7"/>
      <c r="I532" s="7"/>
      <c r="J532" s="7"/>
      <c r="K532" s="7"/>
      <c r="L532" s="7"/>
      <c r="M532" s="7"/>
      <c r="N532" s="7"/>
      <c r="O532" s="7"/>
      <c r="P532" s="7"/>
      <c r="Q532" s="7"/>
      <c r="R532" s="7"/>
    </row>
    <row r="533" spans="1:18" ht="13.5">
      <c r="A533" s="7"/>
      <c r="B533" s="7"/>
      <c r="C533" s="7"/>
      <c r="D533" s="7"/>
      <c r="E533" s="7"/>
      <c r="F533" s="7"/>
      <c r="G533" s="7"/>
      <c r="H533" s="7"/>
      <c r="I533" s="7"/>
      <c r="J533" s="7"/>
      <c r="K533" s="7"/>
      <c r="L533" s="7"/>
      <c r="M533" s="7"/>
      <c r="N533" s="7"/>
      <c r="O533" s="7"/>
      <c r="P533" s="7"/>
      <c r="Q533" s="7"/>
      <c r="R533" s="7"/>
    </row>
    <row r="534" spans="1:18" ht="13.5">
      <c r="A534" s="7"/>
      <c r="B534" s="7"/>
      <c r="C534" s="7"/>
      <c r="D534" s="7"/>
      <c r="E534" s="7"/>
      <c r="F534" s="7"/>
      <c r="G534" s="7"/>
      <c r="H534" s="7"/>
      <c r="I534" s="7"/>
      <c r="J534" s="7"/>
      <c r="K534" s="7"/>
      <c r="L534" s="7"/>
      <c r="M534" s="7"/>
      <c r="N534" s="7"/>
      <c r="O534" s="7"/>
      <c r="P534" s="7"/>
      <c r="Q534" s="7"/>
      <c r="R534" s="7"/>
    </row>
    <row r="535" spans="1:18" ht="13.5">
      <c r="A535" s="7"/>
      <c r="B535" s="7"/>
      <c r="C535" s="7"/>
      <c r="D535" s="7"/>
      <c r="E535" s="7"/>
      <c r="F535" s="7"/>
      <c r="G535" s="7"/>
      <c r="H535" s="7"/>
      <c r="I535" s="7"/>
      <c r="J535" s="7"/>
      <c r="K535" s="7"/>
      <c r="L535" s="7"/>
      <c r="M535" s="7"/>
      <c r="N535" s="7"/>
      <c r="O535" s="7"/>
      <c r="P535" s="7"/>
      <c r="Q535" s="7"/>
      <c r="R535" s="7"/>
    </row>
    <row r="536" spans="1:18" ht="13.5">
      <c r="A536" s="7"/>
      <c r="B536" s="7"/>
      <c r="C536" s="7"/>
      <c r="D536" s="7"/>
      <c r="E536" s="7"/>
      <c r="F536" s="7"/>
      <c r="G536" s="7"/>
      <c r="H536" s="7"/>
      <c r="I536" s="7"/>
      <c r="J536" s="7"/>
      <c r="K536" s="7"/>
      <c r="L536" s="7"/>
      <c r="M536" s="7"/>
      <c r="N536" s="7"/>
      <c r="O536" s="7"/>
      <c r="P536" s="7"/>
      <c r="Q536" s="7"/>
      <c r="R536" s="7"/>
    </row>
    <row r="537" spans="1:18" ht="13.5">
      <c r="A537" s="7"/>
      <c r="B537" s="7"/>
      <c r="C537" s="7"/>
      <c r="D537" s="7"/>
      <c r="E537" s="7"/>
      <c r="F537" s="7"/>
      <c r="G537" s="7"/>
      <c r="H537" s="7"/>
      <c r="I537" s="7"/>
      <c r="J537" s="7"/>
      <c r="K537" s="7"/>
      <c r="L537" s="7"/>
      <c r="M537" s="7"/>
      <c r="N537" s="7"/>
      <c r="O537" s="7"/>
      <c r="P537" s="7"/>
      <c r="Q537" s="7"/>
      <c r="R537" s="7"/>
    </row>
    <row r="538" spans="1:18" ht="13.5">
      <c r="A538" s="7"/>
      <c r="B538" s="7"/>
      <c r="C538" s="7"/>
      <c r="D538" s="7"/>
      <c r="E538" s="7"/>
      <c r="F538" s="7"/>
      <c r="G538" s="7"/>
      <c r="H538" s="7"/>
      <c r="I538" s="7"/>
      <c r="J538" s="7"/>
      <c r="K538" s="7"/>
      <c r="L538" s="7"/>
      <c r="M538" s="7"/>
      <c r="N538" s="7"/>
      <c r="O538" s="7"/>
      <c r="P538" s="7"/>
      <c r="Q538" s="7"/>
      <c r="R538" s="7"/>
    </row>
    <row r="539" spans="1:18" ht="13.5">
      <c r="A539" s="7"/>
      <c r="B539" s="7"/>
      <c r="C539" s="7"/>
      <c r="D539" s="7"/>
      <c r="E539" s="7"/>
      <c r="F539" s="7"/>
      <c r="G539" s="7"/>
      <c r="H539" s="7"/>
      <c r="I539" s="7"/>
      <c r="J539" s="7"/>
      <c r="K539" s="7"/>
      <c r="L539" s="7"/>
      <c r="M539" s="7"/>
      <c r="N539" s="7"/>
      <c r="O539" s="7"/>
      <c r="P539" s="7"/>
      <c r="Q539" s="7"/>
      <c r="R539" s="7"/>
    </row>
    <row r="540" spans="1:18" ht="13.5">
      <c r="A540" s="7"/>
      <c r="B540" s="7"/>
      <c r="C540" s="7"/>
      <c r="D540" s="7"/>
      <c r="E540" s="7"/>
      <c r="F540" s="7"/>
      <c r="G540" s="7"/>
      <c r="H540" s="7"/>
      <c r="I540" s="7"/>
      <c r="J540" s="7"/>
      <c r="K540" s="7"/>
      <c r="L540" s="7"/>
      <c r="M540" s="7"/>
      <c r="N540" s="7"/>
      <c r="O540" s="7"/>
      <c r="P540" s="7"/>
      <c r="Q540" s="7"/>
      <c r="R540" s="7"/>
    </row>
    <row r="541" spans="1:18" ht="13.5">
      <c r="A541" s="7"/>
      <c r="B541" s="7"/>
      <c r="C541" s="7"/>
      <c r="D541" s="7"/>
      <c r="E541" s="7"/>
      <c r="F541" s="7"/>
      <c r="G541" s="7"/>
      <c r="H541" s="7"/>
      <c r="I541" s="7"/>
      <c r="J541" s="7"/>
      <c r="K541" s="7"/>
      <c r="L541" s="7"/>
      <c r="M541" s="7"/>
      <c r="N541" s="7"/>
      <c r="O541" s="7"/>
      <c r="P541" s="7"/>
      <c r="Q541" s="7"/>
      <c r="R541" s="7"/>
    </row>
    <row r="542" spans="1:18" ht="13.5">
      <c r="A542" s="7"/>
      <c r="B542" s="7"/>
      <c r="C542" s="7"/>
      <c r="D542" s="7"/>
      <c r="E542" s="7"/>
      <c r="F542" s="7"/>
      <c r="G542" s="7"/>
      <c r="H542" s="7"/>
      <c r="I542" s="7"/>
      <c r="J542" s="7"/>
      <c r="K542" s="7"/>
      <c r="L542" s="7"/>
      <c r="M542" s="7"/>
      <c r="N542" s="7"/>
      <c r="O542" s="7"/>
      <c r="P542" s="7"/>
      <c r="Q542" s="7"/>
      <c r="R542" s="7"/>
    </row>
    <row r="543" spans="1:18" ht="13.5">
      <c r="A543" s="7"/>
      <c r="B543" s="7"/>
      <c r="C543" s="7"/>
      <c r="D543" s="7"/>
      <c r="E543" s="7"/>
      <c r="F543" s="7"/>
      <c r="G543" s="7"/>
      <c r="H543" s="7"/>
      <c r="I543" s="7"/>
      <c r="J543" s="7"/>
      <c r="K543" s="7"/>
      <c r="L543" s="7"/>
      <c r="M543" s="7"/>
      <c r="N543" s="7"/>
      <c r="O543" s="7"/>
      <c r="P543" s="7"/>
      <c r="Q543" s="7"/>
      <c r="R543" s="7"/>
    </row>
    <row r="544" spans="1:18" ht="13.5">
      <c r="A544" s="7"/>
      <c r="B544" s="7"/>
      <c r="C544" s="7"/>
      <c r="D544" s="7"/>
      <c r="E544" s="7"/>
      <c r="F544" s="7"/>
      <c r="G544" s="7"/>
      <c r="H544" s="7"/>
      <c r="I544" s="7"/>
      <c r="J544" s="7"/>
      <c r="K544" s="7"/>
      <c r="L544" s="7"/>
      <c r="M544" s="7"/>
      <c r="N544" s="7"/>
      <c r="O544" s="7"/>
      <c r="P544" s="7"/>
      <c r="Q544" s="7"/>
      <c r="R544" s="7"/>
    </row>
    <row r="545" spans="1:18" ht="13.5">
      <c r="A545" s="7"/>
      <c r="B545" s="7"/>
      <c r="C545" s="7"/>
      <c r="D545" s="7"/>
      <c r="E545" s="7"/>
      <c r="F545" s="7"/>
      <c r="G545" s="7"/>
      <c r="H545" s="7"/>
      <c r="I545" s="7"/>
      <c r="J545" s="7"/>
      <c r="K545" s="7"/>
      <c r="L545" s="7"/>
      <c r="M545" s="7"/>
      <c r="N545" s="7"/>
      <c r="O545" s="7"/>
      <c r="P545" s="7"/>
      <c r="Q545" s="7"/>
      <c r="R545" s="7"/>
    </row>
    <row r="546" spans="1:18" ht="13.5">
      <c r="A546" s="7"/>
      <c r="B546" s="7"/>
      <c r="C546" s="7"/>
      <c r="D546" s="7"/>
      <c r="E546" s="7"/>
      <c r="F546" s="7"/>
      <c r="G546" s="7"/>
      <c r="H546" s="7"/>
      <c r="I546" s="7"/>
      <c r="J546" s="7"/>
      <c r="K546" s="7"/>
      <c r="L546" s="7"/>
      <c r="M546" s="7"/>
      <c r="N546" s="7"/>
      <c r="O546" s="7"/>
      <c r="P546" s="7"/>
      <c r="Q546" s="7"/>
      <c r="R546" s="7"/>
    </row>
    <row r="547" spans="1:18" ht="13.5">
      <c r="A547" s="7"/>
      <c r="B547" s="7"/>
      <c r="C547" s="7"/>
      <c r="D547" s="7"/>
      <c r="E547" s="7"/>
      <c r="F547" s="7"/>
      <c r="G547" s="7"/>
      <c r="H547" s="7"/>
      <c r="I547" s="7"/>
      <c r="J547" s="7"/>
      <c r="K547" s="7"/>
      <c r="L547" s="7"/>
      <c r="M547" s="7"/>
      <c r="N547" s="7"/>
      <c r="O547" s="7"/>
      <c r="P547" s="7"/>
      <c r="Q547" s="7"/>
      <c r="R547" s="7"/>
    </row>
    <row r="548" spans="1:18" ht="13.5">
      <c r="A548" s="7"/>
      <c r="B548" s="7"/>
      <c r="C548" s="7"/>
      <c r="D548" s="7"/>
      <c r="E548" s="7"/>
      <c r="F548" s="7"/>
      <c r="G548" s="7"/>
      <c r="H548" s="7"/>
      <c r="I548" s="7"/>
      <c r="J548" s="7"/>
      <c r="K548" s="7"/>
      <c r="L548" s="7"/>
      <c r="M548" s="7"/>
      <c r="N548" s="7"/>
      <c r="O548" s="7"/>
      <c r="P548" s="7"/>
      <c r="Q548" s="7"/>
      <c r="R548" s="7"/>
    </row>
    <row r="549" spans="1:18" ht="13.5">
      <c r="A549" s="7"/>
      <c r="B549" s="7"/>
      <c r="C549" s="7"/>
      <c r="D549" s="7"/>
      <c r="E549" s="7"/>
      <c r="F549" s="7"/>
      <c r="G549" s="7"/>
      <c r="H549" s="7"/>
      <c r="I549" s="7"/>
      <c r="J549" s="7"/>
      <c r="K549" s="7"/>
      <c r="L549" s="7"/>
      <c r="M549" s="7"/>
      <c r="N549" s="7"/>
      <c r="O549" s="7"/>
      <c r="P549" s="7"/>
      <c r="Q549" s="7"/>
      <c r="R549" s="7"/>
    </row>
    <row r="550" spans="1:18" ht="13.5">
      <c r="A550" s="7"/>
      <c r="B550" s="7"/>
      <c r="C550" s="7"/>
      <c r="D550" s="7"/>
      <c r="E550" s="7"/>
      <c r="F550" s="7"/>
      <c r="G550" s="7"/>
      <c r="H550" s="7"/>
      <c r="I550" s="7"/>
      <c r="J550" s="7"/>
      <c r="K550" s="7"/>
      <c r="L550" s="7"/>
      <c r="M550" s="7"/>
      <c r="N550" s="7"/>
      <c r="O550" s="7"/>
      <c r="P550" s="7"/>
      <c r="Q550" s="7"/>
      <c r="R550" s="7"/>
    </row>
    <row r="551" spans="1:18" ht="13.5">
      <c r="A551" s="7"/>
      <c r="B551" s="7"/>
      <c r="C551" s="7"/>
      <c r="D551" s="7"/>
      <c r="E551" s="7"/>
      <c r="F551" s="7"/>
      <c r="G551" s="7"/>
      <c r="H551" s="7"/>
      <c r="I551" s="7"/>
      <c r="J551" s="7"/>
      <c r="K551" s="7"/>
      <c r="L551" s="7"/>
      <c r="M551" s="7"/>
      <c r="N551" s="7"/>
      <c r="O551" s="7"/>
      <c r="P551" s="7"/>
      <c r="Q551" s="7"/>
      <c r="R551" s="7"/>
    </row>
    <row r="552" spans="1:18" ht="13.5">
      <c r="A552" s="7"/>
      <c r="B552" s="7"/>
      <c r="C552" s="7"/>
      <c r="D552" s="7"/>
      <c r="E552" s="7"/>
      <c r="F552" s="7"/>
      <c r="G552" s="7"/>
      <c r="H552" s="7"/>
      <c r="I552" s="7"/>
      <c r="J552" s="7"/>
      <c r="K552" s="7"/>
      <c r="L552" s="7"/>
      <c r="M552" s="7"/>
      <c r="N552" s="7"/>
      <c r="O552" s="7"/>
      <c r="P552" s="7"/>
      <c r="Q552" s="7"/>
      <c r="R552" s="7"/>
    </row>
    <row r="553" spans="1:18" ht="13.5">
      <c r="A553" s="7"/>
      <c r="B553" s="7"/>
      <c r="C553" s="7"/>
      <c r="D553" s="7"/>
      <c r="E553" s="7"/>
      <c r="F553" s="7"/>
      <c r="G553" s="7"/>
      <c r="H553" s="7"/>
      <c r="I553" s="7"/>
      <c r="J553" s="7"/>
      <c r="K553" s="7"/>
      <c r="L553" s="7"/>
      <c r="M553" s="7"/>
      <c r="N553" s="7"/>
      <c r="O553" s="7"/>
      <c r="P553" s="7"/>
      <c r="Q553" s="7"/>
      <c r="R553" s="7"/>
    </row>
    <row r="554" spans="1:18" ht="13.5">
      <c r="A554" s="7"/>
      <c r="B554" s="7"/>
      <c r="C554" s="7"/>
      <c r="D554" s="7"/>
      <c r="E554" s="7"/>
      <c r="F554" s="7"/>
      <c r="G554" s="7"/>
      <c r="H554" s="7"/>
      <c r="I554" s="7"/>
      <c r="J554" s="7"/>
      <c r="K554" s="7"/>
      <c r="L554" s="7"/>
      <c r="M554" s="7"/>
      <c r="N554" s="7"/>
      <c r="O554" s="7"/>
      <c r="P554" s="7"/>
      <c r="Q554" s="7"/>
      <c r="R554" s="7"/>
    </row>
    <row r="555" spans="1:18" ht="13.5">
      <c r="A555" s="7"/>
      <c r="B555" s="7"/>
      <c r="C555" s="7"/>
      <c r="D555" s="7"/>
      <c r="E555" s="7"/>
      <c r="F555" s="7"/>
      <c r="G555" s="7"/>
      <c r="H555" s="7"/>
      <c r="I555" s="7"/>
      <c r="J555" s="7"/>
      <c r="K555" s="7"/>
      <c r="L555" s="7"/>
      <c r="M555" s="7"/>
      <c r="N555" s="7"/>
      <c r="O555" s="7"/>
      <c r="P555" s="7"/>
      <c r="Q555" s="7"/>
      <c r="R555" s="7"/>
    </row>
    <row r="556" spans="1:18" ht="13.5">
      <c r="A556" s="7"/>
      <c r="B556" s="7"/>
      <c r="C556" s="7"/>
      <c r="D556" s="7"/>
      <c r="E556" s="7"/>
      <c r="F556" s="7"/>
      <c r="G556" s="7"/>
      <c r="H556" s="7"/>
      <c r="I556" s="7"/>
      <c r="J556" s="7"/>
      <c r="K556" s="7"/>
      <c r="L556" s="7"/>
      <c r="M556" s="7"/>
      <c r="N556" s="7"/>
      <c r="O556" s="7"/>
      <c r="P556" s="7"/>
      <c r="Q556" s="7"/>
      <c r="R556" s="7"/>
    </row>
    <row r="557" spans="1:18" ht="13.5">
      <c r="A557" s="7"/>
      <c r="B557" s="7"/>
      <c r="C557" s="7"/>
      <c r="D557" s="7"/>
      <c r="E557" s="7"/>
      <c r="F557" s="7"/>
      <c r="G557" s="7"/>
      <c r="H557" s="7"/>
      <c r="I557" s="7"/>
      <c r="J557" s="7"/>
      <c r="K557" s="7"/>
      <c r="L557" s="7"/>
      <c r="M557" s="7"/>
      <c r="N557" s="7"/>
      <c r="O557" s="7"/>
      <c r="P557" s="7"/>
      <c r="Q557" s="7"/>
      <c r="R557" s="7"/>
    </row>
    <row r="558" spans="1:18" ht="13.5">
      <c r="A558" s="7"/>
      <c r="B558" s="7"/>
      <c r="C558" s="7"/>
      <c r="D558" s="7"/>
      <c r="E558" s="7"/>
      <c r="F558" s="7"/>
      <c r="G558" s="7"/>
      <c r="H558" s="7"/>
      <c r="I558" s="7"/>
      <c r="J558" s="7"/>
      <c r="K558" s="7"/>
      <c r="L558" s="7"/>
      <c r="M558" s="7"/>
      <c r="N558" s="7"/>
      <c r="O558" s="7"/>
      <c r="P558" s="7"/>
      <c r="Q558" s="7"/>
      <c r="R558" s="7"/>
    </row>
    <row r="559" spans="1:18" ht="13.5">
      <c r="A559" s="7"/>
      <c r="B559" s="7"/>
      <c r="C559" s="7"/>
      <c r="D559" s="7"/>
      <c r="E559" s="7"/>
      <c r="F559" s="7"/>
      <c r="G559" s="7"/>
      <c r="H559" s="7"/>
      <c r="I559" s="7"/>
      <c r="J559" s="7"/>
      <c r="K559" s="7"/>
      <c r="L559" s="7"/>
      <c r="M559" s="7"/>
      <c r="N559" s="7"/>
      <c r="O559" s="7"/>
      <c r="P559" s="7"/>
      <c r="Q559" s="7"/>
      <c r="R559" s="7"/>
    </row>
    <row r="560" spans="1:18" ht="13.5">
      <c r="A560" s="7"/>
      <c r="B560" s="7"/>
      <c r="C560" s="7"/>
      <c r="D560" s="7"/>
      <c r="E560" s="7"/>
      <c r="F560" s="7"/>
      <c r="G560" s="7"/>
      <c r="H560" s="7"/>
      <c r="I560" s="7"/>
      <c r="J560" s="7"/>
      <c r="K560" s="7"/>
      <c r="L560" s="7"/>
      <c r="M560" s="7"/>
      <c r="N560" s="7"/>
      <c r="O560" s="7"/>
      <c r="P560" s="7"/>
      <c r="Q560" s="7"/>
      <c r="R560" s="7"/>
    </row>
    <row r="561" spans="1:18" ht="13.5">
      <c r="A561" s="7"/>
      <c r="B561" s="7"/>
      <c r="C561" s="7"/>
      <c r="D561" s="7"/>
      <c r="E561" s="7"/>
      <c r="F561" s="7"/>
      <c r="G561" s="7"/>
      <c r="H561" s="7"/>
      <c r="I561" s="7"/>
      <c r="J561" s="7"/>
      <c r="K561" s="7"/>
      <c r="L561" s="7"/>
      <c r="M561" s="7"/>
      <c r="N561" s="7"/>
      <c r="O561" s="7"/>
      <c r="P561" s="7"/>
      <c r="Q561" s="7"/>
      <c r="R561" s="7"/>
    </row>
    <row r="562" spans="1:18" ht="13.5">
      <c r="A562" s="7"/>
      <c r="B562" s="7"/>
      <c r="C562" s="7"/>
      <c r="D562" s="7"/>
      <c r="E562" s="7"/>
      <c r="F562" s="7"/>
      <c r="G562" s="7"/>
      <c r="H562" s="7"/>
      <c r="I562" s="7"/>
      <c r="J562" s="7"/>
      <c r="K562" s="7"/>
      <c r="L562" s="7"/>
      <c r="M562" s="7"/>
      <c r="N562" s="7"/>
      <c r="O562" s="7"/>
      <c r="P562" s="7"/>
      <c r="Q562" s="7"/>
      <c r="R562" s="7"/>
    </row>
    <row r="563" spans="1:18" ht="13.5">
      <c r="A563" s="7"/>
      <c r="B563" s="7"/>
      <c r="C563" s="7"/>
      <c r="D563" s="7"/>
      <c r="E563" s="7"/>
      <c r="F563" s="7"/>
      <c r="G563" s="7"/>
      <c r="H563" s="7"/>
      <c r="I563" s="7"/>
      <c r="J563" s="7"/>
      <c r="K563" s="7"/>
      <c r="L563" s="7"/>
      <c r="M563" s="7"/>
      <c r="N563" s="7"/>
      <c r="O563" s="7"/>
      <c r="P563" s="7"/>
      <c r="Q563" s="7"/>
      <c r="R563" s="7"/>
    </row>
    <row r="564" spans="1:18" ht="13.5">
      <c r="A564" s="7"/>
      <c r="B564" s="7"/>
      <c r="C564" s="7"/>
      <c r="D564" s="7"/>
      <c r="E564" s="7"/>
      <c r="F564" s="7"/>
      <c r="G564" s="7"/>
      <c r="H564" s="7"/>
      <c r="I564" s="7"/>
      <c r="J564" s="7"/>
      <c r="K564" s="7"/>
      <c r="L564" s="7"/>
      <c r="M564" s="7"/>
      <c r="N564" s="7"/>
      <c r="O564" s="7"/>
      <c r="P564" s="7"/>
      <c r="Q564" s="7"/>
      <c r="R564" s="7"/>
    </row>
    <row r="565" spans="1:18" ht="13.5">
      <c r="A565" s="7"/>
      <c r="B565" s="7"/>
      <c r="C565" s="7"/>
      <c r="D565" s="7"/>
      <c r="E565" s="7"/>
      <c r="F565" s="7"/>
      <c r="G565" s="7"/>
      <c r="H565" s="7"/>
      <c r="I565" s="7"/>
      <c r="J565" s="7"/>
      <c r="K565" s="7"/>
      <c r="L565" s="7"/>
      <c r="M565" s="7"/>
      <c r="N565" s="7"/>
      <c r="O565" s="7"/>
      <c r="P565" s="7"/>
      <c r="Q565" s="7"/>
      <c r="R565" s="7"/>
    </row>
    <row r="566" spans="1:18" ht="13.5">
      <c r="A566" s="7"/>
      <c r="B566" s="7"/>
      <c r="C566" s="7"/>
      <c r="D566" s="7"/>
      <c r="E566" s="7"/>
      <c r="F566" s="7"/>
      <c r="G566" s="7"/>
      <c r="H566" s="7"/>
      <c r="I566" s="7"/>
      <c r="J566" s="7"/>
      <c r="K566" s="7"/>
      <c r="L566" s="7"/>
      <c r="M566" s="7"/>
      <c r="N566" s="7"/>
      <c r="O566" s="7"/>
      <c r="P566" s="7"/>
      <c r="Q566" s="7"/>
      <c r="R566" s="7"/>
    </row>
    <row r="567" spans="1:18" ht="13.5">
      <c r="A567" s="7"/>
      <c r="B567" s="7"/>
      <c r="C567" s="7"/>
      <c r="D567" s="7"/>
      <c r="E567" s="7"/>
      <c r="F567" s="7"/>
      <c r="G567" s="7"/>
      <c r="H567" s="7"/>
      <c r="I567" s="7"/>
      <c r="J567" s="7"/>
      <c r="K567" s="7"/>
      <c r="L567" s="7"/>
      <c r="M567" s="7"/>
      <c r="N567" s="7"/>
      <c r="O567" s="7"/>
      <c r="P567" s="7"/>
      <c r="Q567" s="7"/>
      <c r="R567" s="7"/>
    </row>
    <row r="568" spans="1:18" ht="13.5">
      <c r="A568" s="7"/>
      <c r="B568" s="7"/>
      <c r="C568" s="7"/>
      <c r="D568" s="7"/>
      <c r="E568" s="7"/>
      <c r="F568" s="7"/>
      <c r="G568" s="7"/>
      <c r="H568" s="7"/>
      <c r="I568" s="7"/>
      <c r="J568" s="7"/>
      <c r="K568" s="7"/>
      <c r="L568" s="7"/>
      <c r="M568" s="7"/>
      <c r="N568" s="7"/>
      <c r="O568" s="7"/>
      <c r="P568" s="7"/>
      <c r="Q568" s="7"/>
      <c r="R568" s="7"/>
    </row>
    <row r="569" spans="1:18" ht="13.5">
      <c r="A569" s="7"/>
      <c r="B569" s="7"/>
      <c r="C569" s="7"/>
      <c r="D569" s="7"/>
      <c r="E569" s="7"/>
      <c r="F569" s="7"/>
      <c r="G569" s="7"/>
      <c r="H569" s="7"/>
      <c r="I569" s="7"/>
      <c r="J569" s="7"/>
      <c r="K569" s="7"/>
      <c r="L569" s="7"/>
      <c r="M569" s="7"/>
      <c r="N569" s="7"/>
      <c r="O569" s="7"/>
      <c r="P569" s="7"/>
      <c r="Q569" s="7"/>
      <c r="R569" s="7"/>
    </row>
    <row r="570" spans="1:18" ht="13.5">
      <c r="A570" s="7"/>
      <c r="B570" s="7"/>
      <c r="C570" s="7"/>
      <c r="D570" s="7"/>
      <c r="E570" s="7"/>
      <c r="F570" s="7"/>
      <c r="G570" s="7"/>
      <c r="H570" s="7"/>
      <c r="I570" s="7"/>
      <c r="J570" s="7"/>
      <c r="K570" s="7"/>
      <c r="L570" s="7"/>
      <c r="M570" s="7"/>
      <c r="N570" s="7"/>
      <c r="O570" s="7"/>
      <c r="P570" s="7"/>
      <c r="Q570" s="7"/>
      <c r="R570" s="7"/>
    </row>
    <row r="571" spans="1:18" ht="13.5">
      <c r="A571" s="7"/>
      <c r="B571" s="7"/>
      <c r="C571" s="7"/>
      <c r="D571" s="7"/>
      <c r="E571" s="7"/>
      <c r="F571" s="7"/>
      <c r="G571" s="7"/>
      <c r="H571" s="7"/>
      <c r="I571" s="7"/>
      <c r="J571" s="7"/>
      <c r="K571" s="7"/>
      <c r="L571" s="7"/>
      <c r="M571" s="7"/>
      <c r="N571" s="7"/>
      <c r="O571" s="7"/>
      <c r="P571" s="7"/>
      <c r="Q571" s="7"/>
      <c r="R571" s="7"/>
    </row>
    <row r="572" spans="1:18" ht="13.5">
      <c r="A572" s="7"/>
      <c r="B572" s="7"/>
      <c r="C572" s="7"/>
      <c r="D572" s="7"/>
      <c r="E572" s="7"/>
      <c r="F572" s="7"/>
      <c r="G572" s="7"/>
      <c r="H572" s="7"/>
      <c r="I572" s="7"/>
      <c r="J572" s="7"/>
      <c r="K572" s="7"/>
      <c r="L572" s="7"/>
      <c r="M572" s="7"/>
      <c r="N572" s="7"/>
      <c r="O572" s="7"/>
      <c r="P572" s="7"/>
      <c r="Q572" s="7"/>
      <c r="R572" s="7"/>
    </row>
    <row r="573" spans="1:18" ht="13.5">
      <c r="A573" s="7"/>
      <c r="B573" s="7"/>
      <c r="C573" s="7"/>
      <c r="D573" s="7"/>
      <c r="E573" s="7"/>
      <c r="F573" s="7"/>
      <c r="G573" s="7"/>
      <c r="H573" s="7"/>
      <c r="I573" s="7"/>
      <c r="J573" s="7"/>
      <c r="K573" s="7"/>
      <c r="L573" s="7"/>
      <c r="M573" s="7"/>
      <c r="N573" s="7"/>
      <c r="O573" s="7"/>
      <c r="P573" s="7"/>
      <c r="Q573" s="7"/>
      <c r="R573" s="7"/>
    </row>
    <row r="574" spans="1:18" ht="13.5">
      <c r="A574" s="7"/>
      <c r="B574" s="7"/>
      <c r="C574" s="7"/>
      <c r="D574" s="7"/>
      <c r="E574" s="7"/>
      <c r="F574" s="7"/>
      <c r="G574" s="7"/>
      <c r="H574" s="7"/>
      <c r="I574" s="7"/>
      <c r="J574" s="7"/>
      <c r="K574" s="7"/>
      <c r="L574" s="7"/>
      <c r="M574" s="7"/>
      <c r="N574" s="7"/>
      <c r="O574" s="7"/>
      <c r="P574" s="7"/>
      <c r="Q574" s="7"/>
      <c r="R574" s="7"/>
    </row>
    <row r="575" spans="1:18" ht="13.5">
      <c r="A575" s="7"/>
      <c r="B575" s="7"/>
      <c r="C575" s="7"/>
      <c r="D575" s="7"/>
      <c r="E575" s="7"/>
      <c r="F575" s="7"/>
      <c r="G575" s="7"/>
      <c r="H575" s="7"/>
      <c r="I575" s="7"/>
      <c r="J575" s="7"/>
      <c r="K575" s="7"/>
      <c r="L575" s="7"/>
      <c r="M575" s="7"/>
      <c r="N575" s="7"/>
      <c r="O575" s="7"/>
      <c r="P575" s="7"/>
      <c r="Q575" s="7"/>
      <c r="R575" s="7"/>
    </row>
    <row r="576" spans="1:18" ht="13.5">
      <c r="A576" s="7"/>
      <c r="B576" s="7"/>
      <c r="C576" s="7"/>
      <c r="D576" s="7"/>
      <c r="E576" s="7"/>
      <c r="F576" s="7"/>
      <c r="G576" s="7"/>
      <c r="H576" s="7"/>
      <c r="I576" s="7"/>
      <c r="J576" s="7"/>
      <c r="K576" s="7"/>
      <c r="L576" s="7"/>
      <c r="M576" s="7"/>
      <c r="N576" s="7"/>
      <c r="O576" s="7"/>
      <c r="P576" s="7"/>
      <c r="Q576" s="7"/>
      <c r="R576" s="7"/>
    </row>
    <row r="577" spans="1:18" ht="13.5">
      <c r="A577" s="7"/>
      <c r="B577" s="7"/>
      <c r="C577" s="7"/>
      <c r="D577" s="7"/>
      <c r="E577" s="7"/>
      <c r="F577" s="7"/>
      <c r="G577" s="7"/>
      <c r="H577" s="7"/>
      <c r="I577" s="7"/>
      <c r="J577" s="7"/>
      <c r="K577" s="7"/>
      <c r="L577" s="7"/>
      <c r="M577" s="7"/>
      <c r="N577" s="7"/>
      <c r="O577" s="7"/>
      <c r="P577" s="7"/>
      <c r="Q577" s="7"/>
      <c r="R577" s="7"/>
    </row>
    <row r="578" spans="1:18" ht="13.5">
      <c r="A578" s="7"/>
      <c r="B578" s="7"/>
      <c r="C578" s="7"/>
      <c r="D578" s="7"/>
      <c r="E578" s="7"/>
      <c r="F578" s="7"/>
      <c r="G578" s="7"/>
      <c r="H578" s="7"/>
      <c r="I578" s="7"/>
      <c r="J578" s="7"/>
      <c r="K578" s="7"/>
      <c r="L578" s="7"/>
      <c r="M578" s="7"/>
      <c r="N578" s="7"/>
      <c r="O578" s="7"/>
      <c r="P578" s="7"/>
      <c r="Q578" s="7"/>
      <c r="R578" s="7"/>
    </row>
    <row r="579" spans="1:18" ht="13.5">
      <c r="A579" s="7"/>
      <c r="B579" s="7"/>
      <c r="C579" s="7"/>
      <c r="D579" s="7"/>
      <c r="E579" s="7"/>
      <c r="F579" s="7"/>
      <c r="G579" s="7"/>
      <c r="H579" s="7"/>
      <c r="I579" s="7"/>
      <c r="J579" s="7"/>
      <c r="K579" s="7"/>
      <c r="L579" s="7"/>
      <c r="M579" s="7"/>
      <c r="N579" s="7"/>
      <c r="O579" s="7"/>
      <c r="P579" s="7"/>
      <c r="Q579" s="7"/>
      <c r="R579" s="7"/>
    </row>
    <row r="580" spans="1:18" ht="13.5">
      <c r="A580" s="7"/>
      <c r="B580" s="7"/>
      <c r="C580" s="7"/>
      <c r="D580" s="7"/>
      <c r="E580" s="7"/>
      <c r="F580" s="7"/>
      <c r="G580" s="7"/>
      <c r="H580" s="7"/>
      <c r="I580" s="7"/>
      <c r="J580" s="7"/>
      <c r="K580" s="7"/>
      <c r="L580" s="7"/>
      <c r="M580" s="7"/>
      <c r="N580" s="7"/>
      <c r="O580" s="7"/>
      <c r="P580" s="7"/>
      <c r="Q580" s="7"/>
      <c r="R580" s="7"/>
    </row>
    <row r="581" spans="1:18" ht="13.5">
      <c r="A581" s="7"/>
      <c r="B581" s="7"/>
      <c r="C581" s="7"/>
      <c r="D581" s="7"/>
      <c r="E581" s="7"/>
      <c r="F581" s="7"/>
      <c r="G581" s="7"/>
      <c r="H581" s="7"/>
      <c r="I581" s="7"/>
      <c r="J581" s="7"/>
      <c r="K581" s="7"/>
      <c r="L581" s="7"/>
      <c r="M581" s="7"/>
      <c r="N581" s="7"/>
      <c r="O581" s="7"/>
      <c r="P581" s="7"/>
      <c r="Q581" s="7"/>
      <c r="R581" s="7"/>
    </row>
    <row r="582" spans="1:18" ht="13.5">
      <c r="A582" s="7"/>
      <c r="B582" s="7"/>
      <c r="C582" s="7"/>
      <c r="D582" s="7"/>
      <c r="E582" s="7"/>
      <c r="F582" s="7"/>
      <c r="G582" s="7"/>
      <c r="H582" s="7"/>
      <c r="I582" s="7"/>
      <c r="J582" s="7"/>
      <c r="K582" s="7"/>
      <c r="L582" s="7"/>
      <c r="M582" s="7"/>
      <c r="N582" s="7"/>
      <c r="O582" s="7"/>
      <c r="P582" s="7"/>
      <c r="Q582" s="7"/>
      <c r="R582" s="7"/>
    </row>
    <row r="583" spans="1:18" ht="13.5">
      <c r="A583" s="7"/>
      <c r="B583" s="7"/>
      <c r="C583" s="7"/>
      <c r="D583" s="7"/>
      <c r="E583" s="7"/>
      <c r="F583" s="7"/>
      <c r="G583" s="7"/>
      <c r="H583" s="7"/>
      <c r="I583" s="7"/>
      <c r="J583" s="7"/>
      <c r="K583" s="7"/>
      <c r="L583" s="7"/>
      <c r="M583" s="7"/>
      <c r="N583" s="7"/>
      <c r="O583" s="7"/>
      <c r="P583" s="7"/>
      <c r="Q583" s="7"/>
      <c r="R583" s="7"/>
    </row>
    <row r="584" spans="1:18" ht="13.5">
      <c r="A584" s="7"/>
      <c r="B584" s="7"/>
      <c r="C584" s="7"/>
      <c r="D584" s="7"/>
      <c r="E584" s="7"/>
      <c r="F584" s="7"/>
      <c r="G584" s="7"/>
      <c r="H584" s="7"/>
      <c r="I584" s="7"/>
      <c r="J584" s="7"/>
      <c r="K584" s="7"/>
      <c r="L584" s="7"/>
      <c r="M584" s="7"/>
      <c r="N584" s="7"/>
      <c r="O584" s="7"/>
      <c r="P584" s="7"/>
      <c r="Q584" s="7"/>
      <c r="R584" s="7"/>
    </row>
    <row r="585" spans="1:18" ht="13.5">
      <c r="A585" s="7"/>
      <c r="B585" s="7"/>
      <c r="C585" s="7"/>
      <c r="D585" s="7"/>
      <c r="E585" s="7"/>
      <c r="F585" s="7"/>
      <c r="G585" s="7"/>
      <c r="H585" s="7"/>
      <c r="I585" s="7"/>
      <c r="J585" s="7"/>
      <c r="K585" s="7"/>
      <c r="L585" s="7"/>
      <c r="M585" s="7"/>
      <c r="N585" s="7"/>
      <c r="O585" s="7"/>
      <c r="P585" s="7"/>
      <c r="Q585" s="7"/>
      <c r="R585" s="7"/>
    </row>
    <row r="586" spans="1:18" ht="13.5">
      <c r="A586" s="7"/>
      <c r="B586" s="7"/>
      <c r="C586" s="7"/>
      <c r="D586" s="7"/>
      <c r="E586" s="7"/>
      <c r="F586" s="7"/>
      <c r="G586" s="7"/>
      <c r="H586" s="7"/>
      <c r="I586" s="7"/>
      <c r="J586" s="7"/>
      <c r="K586" s="7"/>
      <c r="L586" s="7"/>
      <c r="M586" s="7"/>
      <c r="N586" s="7"/>
      <c r="O586" s="7"/>
      <c r="P586" s="7"/>
      <c r="Q586" s="7"/>
      <c r="R586" s="7"/>
    </row>
    <row r="587" spans="1:18" ht="13.5">
      <c r="A587" s="7"/>
      <c r="B587" s="7"/>
      <c r="C587" s="7"/>
      <c r="D587" s="7"/>
      <c r="E587" s="7"/>
      <c r="F587" s="7"/>
      <c r="G587" s="7"/>
      <c r="H587" s="7"/>
      <c r="I587" s="7"/>
      <c r="J587" s="7"/>
      <c r="K587" s="7"/>
      <c r="L587" s="7"/>
      <c r="M587" s="7"/>
      <c r="N587" s="7"/>
      <c r="O587" s="7"/>
      <c r="P587" s="7"/>
      <c r="Q587" s="7"/>
      <c r="R587" s="7"/>
    </row>
    <row r="588" spans="1:18" ht="13.5">
      <c r="A588" s="7"/>
      <c r="B588" s="7"/>
      <c r="C588" s="7"/>
      <c r="D588" s="7"/>
      <c r="E588" s="7"/>
      <c r="F588" s="7"/>
      <c r="G588" s="7"/>
      <c r="H588" s="7"/>
      <c r="I588" s="7"/>
      <c r="J588" s="7"/>
      <c r="K588" s="7"/>
      <c r="L588" s="7"/>
      <c r="M588" s="7"/>
      <c r="N588" s="7"/>
      <c r="O588" s="7"/>
      <c r="P588" s="7"/>
      <c r="Q588" s="7"/>
      <c r="R588" s="7"/>
    </row>
    <row r="589" spans="1:18" ht="13.5">
      <c r="A589" s="7"/>
      <c r="B589" s="7"/>
      <c r="C589" s="7"/>
      <c r="D589" s="7"/>
      <c r="E589" s="7"/>
      <c r="F589" s="7"/>
      <c r="G589" s="7"/>
      <c r="H589" s="7"/>
      <c r="I589" s="7"/>
      <c r="J589" s="7"/>
      <c r="K589" s="7"/>
      <c r="L589" s="7"/>
      <c r="M589" s="7"/>
      <c r="N589" s="7"/>
      <c r="O589" s="7"/>
      <c r="P589" s="7"/>
      <c r="Q589" s="7"/>
      <c r="R589" s="7"/>
    </row>
    <row r="590" spans="1:18" ht="13.5">
      <c r="A590" s="7"/>
      <c r="B590" s="7"/>
      <c r="C590" s="7"/>
      <c r="D590" s="7"/>
      <c r="E590" s="7"/>
      <c r="F590" s="7"/>
      <c r="G590" s="7"/>
      <c r="H590" s="7"/>
      <c r="I590" s="7"/>
      <c r="J590" s="7"/>
      <c r="K590" s="7"/>
      <c r="L590" s="7"/>
      <c r="M590" s="7"/>
      <c r="N590" s="7"/>
      <c r="O590" s="7"/>
      <c r="P590" s="7"/>
      <c r="Q590" s="7"/>
      <c r="R590" s="7"/>
    </row>
    <row r="591" spans="1:18" ht="13.5">
      <c r="A591" s="7"/>
      <c r="B591" s="7"/>
      <c r="C591" s="7"/>
      <c r="D591" s="7"/>
      <c r="E591" s="7"/>
      <c r="F591" s="7"/>
      <c r="G591" s="7"/>
      <c r="H591" s="7"/>
      <c r="I591" s="7"/>
      <c r="J591" s="7"/>
      <c r="K591" s="7"/>
      <c r="L591" s="7"/>
      <c r="M591" s="7"/>
      <c r="N591" s="7"/>
      <c r="O591" s="7"/>
      <c r="P591" s="7"/>
      <c r="Q591" s="7"/>
      <c r="R591" s="7"/>
    </row>
    <row r="592" spans="1:18" ht="13.5">
      <c r="A592" s="7"/>
      <c r="B592" s="7"/>
      <c r="C592" s="7"/>
      <c r="D592" s="7"/>
      <c r="E592" s="7"/>
      <c r="F592" s="7"/>
      <c r="G592" s="7"/>
      <c r="H592" s="7"/>
      <c r="I592" s="7"/>
      <c r="J592" s="7"/>
      <c r="K592" s="7"/>
      <c r="L592" s="7"/>
      <c r="M592" s="7"/>
      <c r="N592" s="7"/>
      <c r="O592" s="7"/>
      <c r="P592" s="7"/>
      <c r="Q592" s="7"/>
      <c r="R592" s="7"/>
    </row>
    <row r="593" spans="1:18" ht="13.5">
      <c r="A593" s="7"/>
      <c r="B593" s="7"/>
      <c r="C593" s="7"/>
      <c r="D593" s="7"/>
      <c r="E593" s="7"/>
      <c r="F593" s="7"/>
      <c r="G593" s="7"/>
      <c r="H593" s="7"/>
      <c r="I593" s="7"/>
      <c r="J593" s="7"/>
      <c r="K593" s="7"/>
      <c r="L593" s="7"/>
      <c r="M593" s="7"/>
      <c r="N593" s="7"/>
      <c r="O593" s="7"/>
      <c r="P593" s="7"/>
      <c r="Q593" s="7"/>
      <c r="R593" s="7"/>
    </row>
    <row r="594" spans="1:18" ht="13.5">
      <c r="A594" s="7"/>
      <c r="B594" s="7"/>
      <c r="C594" s="7"/>
      <c r="D594" s="7"/>
      <c r="E594" s="7"/>
      <c r="F594" s="7"/>
      <c r="G594" s="7"/>
      <c r="H594" s="7"/>
      <c r="I594" s="7"/>
      <c r="J594" s="7"/>
      <c r="K594" s="7"/>
      <c r="L594" s="7"/>
      <c r="M594" s="7"/>
      <c r="N594" s="7"/>
      <c r="O594" s="7"/>
      <c r="P594" s="7"/>
      <c r="Q594" s="7"/>
      <c r="R594" s="7"/>
    </row>
    <row r="595" spans="1:18" ht="13.5">
      <c r="A595" s="7"/>
      <c r="B595" s="7"/>
      <c r="C595" s="7"/>
      <c r="D595" s="7"/>
      <c r="E595" s="7"/>
      <c r="F595" s="7"/>
      <c r="G595" s="7"/>
      <c r="H595" s="7"/>
      <c r="I595" s="7"/>
      <c r="J595" s="7"/>
      <c r="K595" s="7"/>
      <c r="L595" s="7"/>
      <c r="M595" s="7"/>
      <c r="N595" s="7"/>
      <c r="O595" s="7"/>
      <c r="P595" s="7"/>
      <c r="Q595" s="7"/>
      <c r="R595" s="7"/>
    </row>
    <row r="596" spans="1:18" ht="13.5">
      <c r="A596" s="7"/>
      <c r="B596" s="7"/>
      <c r="C596" s="7"/>
      <c r="D596" s="7"/>
      <c r="E596" s="7"/>
      <c r="F596" s="7"/>
      <c r="G596" s="7"/>
      <c r="H596" s="7"/>
      <c r="I596" s="7"/>
      <c r="J596" s="7"/>
      <c r="K596" s="7"/>
      <c r="L596" s="7"/>
      <c r="M596" s="7"/>
      <c r="N596" s="7"/>
      <c r="O596" s="7"/>
      <c r="P596" s="7"/>
      <c r="Q596" s="7"/>
      <c r="R596" s="7"/>
    </row>
    <row r="597" spans="1:18" ht="13.5">
      <c r="A597" s="7"/>
      <c r="B597" s="7"/>
      <c r="C597" s="7"/>
      <c r="D597" s="7"/>
      <c r="E597" s="7"/>
      <c r="F597" s="7"/>
      <c r="G597" s="7"/>
      <c r="H597" s="7"/>
      <c r="I597" s="7"/>
      <c r="J597" s="7"/>
      <c r="K597" s="7"/>
      <c r="L597" s="7"/>
      <c r="M597" s="7"/>
      <c r="N597" s="7"/>
      <c r="O597" s="7"/>
      <c r="P597" s="7"/>
      <c r="Q597" s="7"/>
      <c r="R597" s="7"/>
    </row>
    <row r="598" spans="1:18" ht="13.5">
      <c r="A598" s="7"/>
      <c r="B598" s="7"/>
      <c r="C598" s="7"/>
      <c r="D598" s="7"/>
      <c r="E598" s="7"/>
      <c r="F598" s="7"/>
      <c r="G598" s="7"/>
      <c r="H598" s="7"/>
      <c r="I598" s="7"/>
      <c r="J598" s="7"/>
      <c r="K598" s="7"/>
      <c r="L598" s="7"/>
      <c r="M598" s="7"/>
      <c r="N598" s="7"/>
      <c r="O598" s="7"/>
      <c r="P598" s="7"/>
      <c r="Q598" s="7"/>
      <c r="R598" s="7"/>
    </row>
    <row r="599" spans="1:18" ht="13.5">
      <c r="A599" s="7"/>
      <c r="B599" s="7"/>
      <c r="C599" s="7"/>
      <c r="D599" s="7"/>
      <c r="E599" s="7"/>
      <c r="F599" s="7"/>
      <c r="G599" s="7"/>
      <c r="H599" s="7"/>
      <c r="I599" s="7"/>
      <c r="J599" s="7"/>
      <c r="K599" s="7"/>
      <c r="L599" s="7"/>
      <c r="M599" s="7"/>
      <c r="N599" s="7"/>
      <c r="O599" s="7"/>
      <c r="P599" s="7"/>
      <c r="Q599" s="7"/>
      <c r="R599" s="7"/>
    </row>
    <row r="600" spans="1:18" ht="13.5">
      <c r="A600" s="7"/>
      <c r="B600" s="7"/>
      <c r="C600" s="7"/>
      <c r="D600" s="7"/>
      <c r="E600" s="7"/>
      <c r="F600" s="7"/>
      <c r="G600" s="7"/>
      <c r="H600" s="7"/>
      <c r="I600" s="7"/>
      <c r="J600" s="7"/>
      <c r="K600" s="7"/>
      <c r="L600" s="7"/>
      <c r="M600" s="7"/>
      <c r="N600" s="7"/>
      <c r="O600" s="7"/>
      <c r="P600" s="7"/>
      <c r="Q600" s="7"/>
      <c r="R600" s="7"/>
    </row>
    <row r="601" spans="1:18" ht="13.5">
      <c r="A601" s="7"/>
      <c r="B601" s="7"/>
      <c r="C601" s="7"/>
      <c r="D601" s="7"/>
      <c r="E601" s="7"/>
      <c r="F601" s="7"/>
      <c r="G601" s="7"/>
      <c r="H601" s="7"/>
      <c r="I601" s="7"/>
      <c r="J601" s="7"/>
      <c r="K601" s="7"/>
      <c r="L601" s="7"/>
      <c r="M601" s="7"/>
      <c r="N601" s="7"/>
      <c r="O601" s="7"/>
      <c r="P601" s="7"/>
      <c r="Q601" s="7"/>
      <c r="R601" s="7"/>
    </row>
    <row r="602" spans="1:18" ht="13.5">
      <c r="A602" s="7"/>
      <c r="B602" s="7"/>
      <c r="C602" s="7"/>
      <c r="D602" s="7"/>
      <c r="E602" s="7"/>
      <c r="F602" s="7"/>
      <c r="G602" s="7"/>
      <c r="H602" s="7"/>
      <c r="I602" s="7"/>
      <c r="J602" s="7"/>
      <c r="K602" s="7"/>
      <c r="L602" s="7"/>
      <c r="M602" s="7"/>
      <c r="N602" s="7"/>
      <c r="O602" s="7"/>
      <c r="P602" s="7"/>
      <c r="Q602" s="7"/>
      <c r="R602" s="7"/>
    </row>
    <row r="603" spans="1:18" ht="13.5">
      <c r="A603" s="7"/>
      <c r="B603" s="7"/>
      <c r="C603" s="7"/>
      <c r="D603" s="7"/>
      <c r="E603" s="7"/>
      <c r="F603" s="7"/>
      <c r="G603" s="7"/>
      <c r="H603" s="7"/>
      <c r="I603" s="7"/>
      <c r="J603" s="7"/>
      <c r="K603" s="7"/>
      <c r="L603" s="7"/>
      <c r="M603" s="7"/>
      <c r="N603" s="7"/>
      <c r="O603" s="7"/>
      <c r="P603" s="7"/>
      <c r="Q603" s="7"/>
      <c r="R603" s="7"/>
    </row>
    <row r="604" spans="1:18" ht="13.5">
      <c r="A604" s="7"/>
      <c r="B604" s="7"/>
      <c r="C604" s="7"/>
      <c r="D604" s="7"/>
      <c r="E604" s="7"/>
      <c r="F604" s="7"/>
      <c r="G604" s="7"/>
      <c r="H604" s="7"/>
      <c r="I604" s="7"/>
      <c r="J604" s="7"/>
      <c r="K604" s="7"/>
      <c r="L604" s="7"/>
      <c r="M604" s="7"/>
      <c r="N604" s="7"/>
      <c r="O604" s="7"/>
      <c r="P604" s="7"/>
      <c r="Q604" s="7"/>
      <c r="R604" s="7"/>
    </row>
    <row r="605" spans="1:18" ht="13.5">
      <c r="A605" s="7"/>
      <c r="B605" s="7"/>
      <c r="C605" s="7"/>
      <c r="D605" s="7"/>
      <c r="E605" s="7"/>
      <c r="F605" s="7"/>
      <c r="G605" s="7"/>
      <c r="H605" s="7"/>
      <c r="I605" s="7"/>
      <c r="J605" s="7"/>
      <c r="K605" s="7"/>
      <c r="L605" s="7"/>
      <c r="M605" s="7"/>
      <c r="N605" s="7"/>
      <c r="O605" s="7"/>
      <c r="P605" s="7"/>
      <c r="Q605" s="7"/>
      <c r="R605" s="7"/>
    </row>
    <row r="606" spans="1:18" ht="13.5">
      <c r="A606" s="7"/>
      <c r="B606" s="7"/>
      <c r="C606" s="7"/>
      <c r="D606" s="7"/>
      <c r="E606" s="7"/>
      <c r="F606" s="7"/>
      <c r="G606" s="7"/>
      <c r="H606" s="7"/>
      <c r="I606" s="7"/>
      <c r="J606" s="7"/>
      <c r="K606" s="7"/>
      <c r="L606" s="7"/>
      <c r="M606" s="7"/>
      <c r="N606" s="7"/>
      <c r="O606" s="7"/>
      <c r="P606" s="7"/>
      <c r="Q606" s="7"/>
      <c r="R606" s="7"/>
    </row>
    <row r="607" spans="1:18" ht="13.5">
      <c r="A607" s="7"/>
      <c r="B607" s="7"/>
      <c r="C607" s="7"/>
      <c r="D607" s="7"/>
      <c r="E607" s="7"/>
      <c r="F607" s="7"/>
      <c r="G607" s="7"/>
      <c r="H607" s="7"/>
      <c r="I607" s="7"/>
      <c r="J607" s="7"/>
      <c r="K607" s="7"/>
      <c r="L607" s="7"/>
      <c r="M607" s="7"/>
      <c r="N607" s="7"/>
      <c r="O607" s="7"/>
      <c r="P607" s="7"/>
      <c r="Q607" s="7"/>
      <c r="R607" s="7"/>
    </row>
    <row r="608" spans="1:18" ht="13.5">
      <c r="A608" s="7"/>
      <c r="B608" s="7"/>
      <c r="C608" s="7"/>
      <c r="D608" s="7"/>
      <c r="E608" s="7"/>
      <c r="F608" s="7"/>
      <c r="G608" s="7"/>
      <c r="H608" s="7"/>
      <c r="I608" s="7"/>
      <c r="J608" s="7"/>
      <c r="K608" s="7"/>
      <c r="L608" s="7"/>
      <c r="M608" s="7"/>
      <c r="N608" s="7"/>
      <c r="O608" s="7"/>
      <c r="P608" s="7"/>
      <c r="Q608" s="7"/>
      <c r="R608" s="7"/>
    </row>
    <row r="609" spans="1:18" ht="13.5">
      <c r="A609" s="7"/>
      <c r="B609" s="7"/>
      <c r="C609" s="7"/>
      <c r="D609" s="7"/>
      <c r="E609" s="7"/>
      <c r="F609" s="7"/>
      <c r="G609" s="7"/>
      <c r="H609" s="7"/>
      <c r="I609" s="7"/>
      <c r="J609" s="7"/>
      <c r="K609" s="7"/>
      <c r="L609" s="7"/>
      <c r="M609" s="7"/>
      <c r="N609" s="7"/>
      <c r="O609" s="7"/>
      <c r="P609" s="7"/>
      <c r="Q609" s="7"/>
      <c r="R609" s="7"/>
    </row>
    <row r="610" spans="1:18" ht="13.5">
      <c r="A610" s="7"/>
      <c r="B610" s="7"/>
      <c r="C610" s="7"/>
      <c r="D610" s="7"/>
      <c r="E610" s="7"/>
      <c r="F610" s="7"/>
      <c r="G610" s="7"/>
      <c r="H610" s="7"/>
      <c r="I610" s="7"/>
      <c r="J610" s="7"/>
      <c r="K610" s="7"/>
      <c r="L610" s="7"/>
      <c r="M610" s="7"/>
      <c r="N610" s="7"/>
      <c r="O610" s="7"/>
      <c r="P610" s="7"/>
      <c r="Q610" s="7"/>
      <c r="R610" s="7"/>
    </row>
    <row r="611" spans="1:18" ht="13.5">
      <c r="A611" s="7"/>
      <c r="B611" s="7"/>
      <c r="C611" s="7"/>
      <c r="D611" s="7"/>
      <c r="E611" s="7"/>
      <c r="F611" s="7"/>
      <c r="G611" s="7"/>
      <c r="H611" s="7"/>
      <c r="I611" s="7"/>
      <c r="J611" s="7"/>
      <c r="K611" s="7"/>
      <c r="L611" s="7"/>
      <c r="M611" s="7"/>
      <c r="N611" s="7"/>
      <c r="O611" s="7"/>
      <c r="P611" s="7"/>
      <c r="Q611" s="7"/>
      <c r="R611" s="7"/>
    </row>
    <row r="612" spans="1:18" ht="13.5">
      <c r="A612" s="7"/>
      <c r="B612" s="7"/>
      <c r="C612" s="7"/>
      <c r="D612" s="7"/>
      <c r="E612" s="7"/>
      <c r="F612" s="7"/>
      <c r="G612" s="7"/>
      <c r="H612" s="7"/>
      <c r="I612" s="7"/>
      <c r="J612" s="7"/>
      <c r="K612" s="7"/>
      <c r="L612" s="7"/>
      <c r="M612" s="7"/>
      <c r="N612" s="7"/>
      <c r="O612" s="7"/>
      <c r="P612" s="7"/>
      <c r="Q612" s="7"/>
      <c r="R612" s="7"/>
    </row>
    <row r="613" spans="1:18" ht="13.5">
      <c r="A613" s="7"/>
      <c r="B613" s="7"/>
      <c r="C613" s="7"/>
      <c r="D613" s="7"/>
      <c r="E613" s="7"/>
      <c r="F613" s="7"/>
      <c r="G613" s="7"/>
      <c r="H613" s="7"/>
      <c r="I613" s="7"/>
      <c r="J613" s="7"/>
      <c r="K613" s="7"/>
      <c r="L613" s="7"/>
      <c r="M613" s="7"/>
      <c r="N613" s="7"/>
      <c r="O613" s="7"/>
      <c r="P613" s="7"/>
      <c r="Q613" s="7"/>
      <c r="R613" s="7"/>
    </row>
    <row r="614" spans="1:18" ht="13.5">
      <c r="A614" s="7"/>
      <c r="B614" s="7"/>
      <c r="C614" s="7"/>
      <c r="D614" s="7"/>
      <c r="E614" s="7"/>
      <c r="F614" s="7"/>
      <c r="G614" s="7"/>
      <c r="H614" s="7"/>
      <c r="I614" s="7"/>
      <c r="J614" s="7"/>
      <c r="K614" s="7"/>
      <c r="L614" s="7"/>
      <c r="M614" s="7"/>
      <c r="N614" s="7"/>
      <c r="O614" s="7"/>
      <c r="P614" s="7"/>
      <c r="Q614" s="7"/>
      <c r="R614" s="7"/>
    </row>
    <row r="615" spans="1:18" ht="13.5">
      <c r="A615" s="7"/>
      <c r="B615" s="7"/>
      <c r="C615" s="7"/>
      <c r="D615" s="7"/>
      <c r="E615" s="7"/>
      <c r="F615" s="7"/>
      <c r="G615" s="7"/>
      <c r="H615" s="7"/>
      <c r="I615" s="7"/>
      <c r="J615" s="7"/>
      <c r="K615" s="7"/>
      <c r="L615" s="7"/>
      <c r="M615" s="7"/>
      <c r="N615" s="7"/>
      <c r="O615" s="7"/>
      <c r="P615" s="7"/>
      <c r="Q615" s="7"/>
      <c r="R615" s="7"/>
    </row>
    <row r="616" spans="1:18" ht="13.5">
      <c r="A616" s="7"/>
      <c r="B616" s="7"/>
      <c r="C616" s="7"/>
      <c r="D616" s="7"/>
      <c r="E616" s="7"/>
      <c r="F616" s="7"/>
      <c r="G616" s="7"/>
      <c r="H616" s="7"/>
      <c r="I616" s="7"/>
      <c r="J616" s="7"/>
      <c r="K616" s="7"/>
      <c r="L616" s="7"/>
      <c r="M616" s="7"/>
      <c r="N616" s="7"/>
      <c r="O616" s="7"/>
      <c r="P616" s="7"/>
      <c r="Q616" s="7"/>
      <c r="R616" s="7"/>
    </row>
    <row r="617" spans="1:18" ht="13.5">
      <c r="A617" s="7"/>
      <c r="B617" s="7"/>
      <c r="C617" s="7"/>
      <c r="D617" s="7"/>
      <c r="E617" s="7"/>
      <c r="F617" s="7"/>
      <c r="G617" s="7"/>
      <c r="H617" s="7"/>
      <c r="I617" s="7"/>
      <c r="J617" s="7"/>
      <c r="K617" s="7"/>
      <c r="L617" s="7"/>
      <c r="M617" s="7"/>
      <c r="N617" s="7"/>
      <c r="O617" s="7"/>
      <c r="P617" s="7"/>
      <c r="Q617" s="7"/>
      <c r="R617" s="7"/>
    </row>
    <row r="618" spans="1:18" ht="13.5">
      <c r="A618" s="7"/>
      <c r="B618" s="7"/>
      <c r="C618" s="7"/>
      <c r="D618" s="7"/>
      <c r="E618" s="7"/>
      <c r="F618" s="7"/>
      <c r="G618" s="7"/>
      <c r="H618" s="7"/>
      <c r="I618" s="7"/>
      <c r="J618" s="7"/>
      <c r="K618" s="7"/>
      <c r="L618" s="7"/>
      <c r="M618" s="7"/>
      <c r="N618" s="7"/>
      <c r="O618" s="7"/>
      <c r="P618" s="7"/>
      <c r="Q618" s="7"/>
      <c r="R618" s="7"/>
    </row>
    <row r="619" spans="1:18" ht="13.5">
      <c r="A619" s="7"/>
      <c r="B619" s="7"/>
      <c r="C619" s="7"/>
      <c r="D619" s="7"/>
      <c r="E619" s="7"/>
      <c r="F619" s="7"/>
      <c r="G619" s="7"/>
      <c r="H619" s="7"/>
      <c r="I619" s="7"/>
      <c r="J619" s="7"/>
      <c r="K619" s="7"/>
      <c r="L619" s="7"/>
      <c r="M619" s="7"/>
      <c r="N619" s="7"/>
      <c r="O619" s="7"/>
      <c r="P619" s="7"/>
      <c r="Q619" s="7"/>
      <c r="R619" s="7"/>
    </row>
    <row r="620" spans="1:18" ht="13.5">
      <c r="A620" s="7"/>
      <c r="B620" s="7"/>
      <c r="C620" s="7"/>
      <c r="D620" s="7"/>
      <c r="E620" s="7"/>
      <c r="F620" s="7"/>
      <c r="G620" s="7"/>
      <c r="H620" s="7"/>
      <c r="I620" s="7"/>
      <c r="J620" s="7"/>
      <c r="K620" s="7"/>
      <c r="L620" s="7"/>
      <c r="M620" s="7"/>
      <c r="N620" s="7"/>
      <c r="O620" s="7"/>
      <c r="P620" s="7"/>
      <c r="Q620" s="7"/>
      <c r="R620" s="7"/>
    </row>
    <row r="621" spans="1:18" ht="13.5">
      <c r="A621" s="7"/>
      <c r="B621" s="7"/>
      <c r="C621" s="7"/>
      <c r="D621" s="7"/>
      <c r="E621" s="7"/>
      <c r="F621" s="7"/>
      <c r="G621" s="7"/>
      <c r="H621" s="7"/>
      <c r="I621" s="7"/>
      <c r="J621" s="7"/>
      <c r="K621" s="7"/>
      <c r="L621" s="7"/>
      <c r="M621" s="7"/>
      <c r="N621" s="7"/>
      <c r="O621" s="7"/>
      <c r="P621" s="7"/>
      <c r="Q621" s="7"/>
      <c r="R621" s="7"/>
    </row>
    <row r="622" spans="1:18" ht="13.5">
      <c r="A622" s="7"/>
      <c r="B622" s="7"/>
      <c r="C622" s="7"/>
      <c r="D622" s="7"/>
      <c r="E622" s="7"/>
      <c r="F622" s="7"/>
      <c r="G622" s="7"/>
      <c r="H622" s="7"/>
      <c r="I622" s="7"/>
      <c r="J622" s="7"/>
      <c r="K622" s="7"/>
      <c r="L622" s="7"/>
      <c r="M622" s="7"/>
      <c r="N622" s="7"/>
      <c r="O622" s="7"/>
      <c r="P622" s="7"/>
      <c r="Q622" s="7"/>
      <c r="R622" s="7"/>
    </row>
    <row r="623" spans="1:18" ht="13.5">
      <c r="A623" s="7"/>
      <c r="B623" s="7"/>
      <c r="C623" s="7"/>
      <c r="D623" s="7"/>
      <c r="E623" s="7"/>
      <c r="F623" s="7"/>
      <c r="G623" s="7"/>
      <c r="H623" s="7"/>
      <c r="I623" s="7"/>
      <c r="J623" s="7"/>
      <c r="K623" s="7"/>
      <c r="L623" s="7"/>
      <c r="M623" s="7"/>
      <c r="N623" s="7"/>
      <c r="O623" s="7"/>
      <c r="P623" s="7"/>
      <c r="Q623" s="7"/>
      <c r="R623" s="7"/>
    </row>
    <row r="624" spans="1:18" ht="13.5">
      <c r="A624" s="7"/>
      <c r="B624" s="7"/>
      <c r="C624" s="7"/>
      <c r="D624" s="7"/>
      <c r="E624" s="7"/>
      <c r="F624" s="7"/>
      <c r="G624" s="7"/>
      <c r="H624" s="7"/>
      <c r="I624" s="7"/>
      <c r="J624" s="7"/>
      <c r="K624" s="7"/>
      <c r="L624" s="7"/>
      <c r="M624" s="7"/>
      <c r="N624" s="7"/>
      <c r="O624" s="7"/>
      <c r="P624" s="7"/>
      <c r="Q624" s="7"/>
      <c r="R624" s="7"/>
    </row>
    <row r="625" spans="1:18" ht="13.5">
      <c r="A625" s="7"/>
      <c r="B625" s="7"/>
      <c r="C625" s="7"/>
      <c r="D625" s="7"/>
      <c r="E625" s="7"/>
      <c r="F625" s="7"/>
      <c r="G625" s="7"/>
      <c r="H625" s="7"/>
      <c r="I625" s="7"/>
      <c r="J625" s="7"/>
      <c r="K625" s="7"/>
      <c r="L625" s="7"/>
      <c r="M625" s="7"/>
      <c r="N625" s="7"/>
      <c r="O625" s="7"/>
      <c r="P625" s="7"/>
      <c r="Q625" s="7"/>
      <c r="R625" s="7"/>
    </row>
    <row r="626" spans="1:18" ht="13.5">
      <c r="A626" s="7"/>
      <c r="B626" s="7"/>
      <c r="C626" s="7"/>
      <c r="D626" s="7"/>
      <c r="E626" s="7"/>
      <c r="F626" s="7"/>
      <c r="G626" s="7"/>
      <c r="H626" s="7"/>
      <c r="I626" s="7"/>
      <c r="J626" s="7"/>
      <c r="K626" s="7"/>
      <c r="L626" s="7"/>
      <c r="M626" s="7"/>
      <c r="N626" s="7"/>
      <c r="O626" s="7"/>
      <c r="P626" s="7"/>
      <c r="Q626" s="7"/>
      <c r="R626" s="7"/>
    </row>
    <row r="627" spans="1:18" ht="13.5">
      <c r="A627" s="7"/>
      <c r="B627" s="7"/>
      <c r="C627" s="7"/>
      <c r="D627" s="7"/>
      <c r="E627" s="7"/>
      <c r="F627" s="7"/>
      <c r="G627" s="7"/>
      <c r="H627" s="7"/>
      <c r="I627" s="7"/>
      <c r="J627" s="7"/>
      <c r="K627" s="7"/>
      <c r="L627" s="7"/>
      <c r="M627" s="7"/>
      <c r="N627" s="7"/>
      <c r="O627" s="7"/>
      <c r="P627" s="7"/>
      <c r="Q627" s="7"/>
      <c r="R627" s="7"/>
    </row>
    <row r="628" spans="1:18" ht="13.5">
      <c r="A628" s="7"/>
      <c r="B628" s="7"/>
      <c r="C628" s="7"/>
      <c r="D628" s="7"/>
      <c r="E628" s="7"/>
      <c r="F628" s="7"/>
      <c r="G628" s="7"/>
      <c r="H628" s="7"/>
      <c r="I628" s="7"/>
      <c r="J628" s="7"/>
      <c r="K628" s="7"/>
      <c r="L628" s="7"/>
      <c r="M628" s="7"/>
      <c r="N628" s="7"/>
      <c r="O628" s="7"/>
      <c r="P628" s="7"/>
      <c r="Q628" s="7"/>
      <c r="R628" s="7"/>
    </row>
    <row r="629" spans="1:18" ht="13.5">
      <c r="A629" s="7"/>
      <c r="B629" s="7"/>
      <c r="C629" s="7"/>
      <c r="D629" s="7"/>
      <c r="E629" s="7"/>
      <c r="F629" s="7"/>
      <c r="G629" s="7"/>
      <c r="H629" s="7"/>
      <c r="I629" s="7"/>
      <c r="J629" s="7"/>
      <c r="K629" s="7"/>
      <c r="L629" s="7"/>
      <c r="M629" s="7"/>
      <c r="N629" s="7"/>
      <c r="O629" s="7"/>
      <c r="P629" s="7"/>
      <c r="Q629" s="7"/>
      <c r="R629" s="7"/>
    </row>
    <row r="630" spans="1:18" ht="13.5">
      <c r="A630" s="7"/>
      <c r="B630" s="7"/>
      <c r="C630" s="7"/>
      <c r="D630" s="7"/>
      <c r="E630" s="7"/>
      <c r="F630" s="7"/>
      <c r="G630" s="7"/>
      <c r="H630" s="7"/>
      <c r="I630" s="7"/>
      <c r="J630" s="7"/>
      <c r="K630" s="7"/>
      <c r="L630" s="7"/>
      <c r="M630" s="7"/>
      <c r="N630" s="7"/>
      <c r="O630" s="7"/>
      <c r="P630" s="7"/>
      <c r="Q630" s="7"/>
      <c r="R630" s="7"/>
    </row>
    <row r="631" spans="1:18" ht="13.5">
      <c r="A631" s="7"/>
      <c r="B631" s="7"/>
      <c r="C631" s="7"/>
      <c r="D631" s="7"/>
      <c r="E631" s="7"/>
      <c r="F631" s="7"/>
      <c r="G631" s="7"/>
      <c r="H631" s="7"/>
      <c r="I631" s="7"/>
      <c r="J631" s="7"/>
      <c r="K631" s="7"/>
      <c r="L631" s="7"/>
      <c r="M631" s="7"/>
      <c r="N631" s="7"/>
      <c r="O631" s="7"/>
      <c r="P631" s="7"/>
      <c r="Q631" s="7"/>
      <c r="R631" s="7"/>
    </row>
    <row r="632" spans="1:18" ht="13.5">
      <c r="A632" s="7"/>
      <c r="B632" s="7"/>
      <c r="C632" s="7"/>
      <c r="D632" s="7"/>
      <c r="E632" s="7"/>
      <c r="F632" s="7"/>
      <c r="G632" s="7"/>
      <c r="H632" s="7"/>
      <c r="I632" s="7"/>
      <c r="J632" s="7"/>
      <c r="K632" s="7"/>
      <c r="L632" s="7"/>
      <c r="M632" s="7"/>
      <c r="N632" s="7"/>
      <c r="O632" s="7"/>
      <c r="P632" s="7"/>
      <c r="Q632" s="7"/>
      <c r="R632" s="7"/>
    </row>
    <row r="633" spans="1:18" ht="13.5">
      <c r="A633" s="7"/>
      <c r="B633" s="7"/>
      <c r="C633" s="7"/>
      <c r="D633" s="7"/>
      <c r="E633" s="7"/>
      <c r="F633" s="7"/>
      <c r="G633" s="7"/>
      <c r="H633" s="7"/>
      <c r="I633" s="7"/>
      <c r="J633" s="7"/>
      <c r="K633" s="7"/>
      <c r="L633" s="7"/>
      <c r="M633" s="7"/>
      <c r="N633" s="7"/>
      <c r="O633" s="7"/>
      <c r="P633" s="7"/>
      <c r="Q633" s="7"/>
      <c r="R633" s="7"/>
    </row>
    <row r="634" spans="1:18" ht="13.5">
      <c r="A634" s="7"/>
      <c r="B634" s="7"/>
      <c r="C634" s="7"/>
      <c r="D634" s="7"/>
      <c r="E634" s="7"/>
      <c r="F634" s="7"/>
      <c r="G634" s="7"/>
      <c r="H634" s="7"/>
      <c r="I634" s="7"/>
      <c r="J634" s="7"/>
      <c r="K634" s="7"/>
      <c r="L634" s="7"/>
      <c r="M634" s="7"/>
      <c r="N634" s="7"/>
      <c r="O634" s="7"/>
      <c r="P634" s="7"/>
      <c r="Q634" s="7"/>
      <c r="R634" s="7"/>
    </row>
    <row r="635" spans="1:18" ht="13.5">
      <c r="A635" s="7"/>
      <c r="B635" s="7"/>
      <c r="C635" s="7"/>
      <c r="D635" s="7"/>
      <c r="E635" s="7"/>
      <c r="F635" s="7"/>
      <c r="G635" s="7"/>
      <c r="H635" s="7"/>
      <c r="I635" s="7"/>
      <c r="J635" s="7"/>
      <c r="K635" s="7"/>
      <c r="L635" s="7"/>
      <c r="M635" s="7"/>
      <c r="N635" s="7"/>
      <c r="O635" s="7"/>
      <c r="P635" s="7"/>
      <c r="Q635" s="7"/>
      <c r="R635" s="7"/>
    </row>
    <row r="636" spans="1:18" ht="13.5">
      <c r="A636" s="7"/>
      <c r="B636" s="7"/>
      <c r="C636" s="7"/>
      <c r="D636" s="7"/>
      <c r="E636" s="7"/>
      <c r="F636" s="7"/>
      <c r="G636" s="7"/>
      <c r="H636" s="7"/>
      <c r="I636" s="7"/>
      <c r="J636" s="7"/>
      <c r="K636" s="7"/>
      <c r="L636" s="7"/>
      <c r="M636" s="7"/>
      <c r="N636" s="7"/>
      <c r="O636" s="7"/>
      <c r="P636" s="7"/>
      <c r="Q636" s="7"/>
      <c r="R636" s="7"/>
    </row>
    <row r="637" spans="1:18" ht="13.5">
      <c r="A637" s="7"/>
      <c r="B637" s="7"/>
      <c r="C637" s="7"/>
      <c r="D637" s="7"/>
      <c r="E637" s="7"/>
      <c r="F637" s="7"/>
      <c r="G637" s="7"/>
      <c r="H637" s="7"/>
      <c r="I637" s="7"/>
      <c r="J637" s="7"/>
      <c r="K637" s="7"/>
      <c r="L637" s="7"/>
      <c r="M637" s="7"/>
      <c r="N637" s="7"/>
      <c r="O637" s="7"/>
      <c r="P637" s="7"/>
      <c r="Q637" s="7"/>
      <c r="R637" s="7"/>
    </row>
    <row r="638" spans="1:18" ht="13.5">
      <c r="A638" s="7"/>
      <c r="B638" s="7"/>
      <c r="C638" s="7"/>
      <c r="D638" s="7"/>
      <c r="E638" s="7"/>
      <c r="F638" s="7"/>
      <c r="G638" s="7"/>
      <c r="H638" s="7"/>
      <c r="I638" s="7"/>
      <c r="J638" s="7"/>
      <c r="K638" s="7"/>
      <c r="L638" s="7"/>
      <c r="M638" s="7"/>
      <c r="N638" s="7"/>
      <c r="O638" s="7"/>
      <c r="P638" s="7"/>
      <c r="Q638" s="7"/>
      <c r="R638" s="7"/>
    </row>
    <row r="639" spans="1:18" ht="13.5">
      <c r="A639" s="7"/>
      <c r="B639" s="7"/>
      <c r="C639" s="7"/>
      <c r="D639" s="7"/>
      <c r="E639" s="7"/>
      <c r="F639" s="7"/>
      <c r="G639" s="7"/>
      <c r="H639" s="7"/>
      <c r="I639" s="7"/>
      <c r="J639" s="7"/>
      <c r="K639" s="7"/>
      <c r="L639" s="7"/>
      <c r="M639" s="7"/>
      <c r="N639" s="7"/>
      <c r="O639" s="7"/>
      <c r="P639" s="7"/>
      <c r="Q639" s="7"/>
      <c r="R639" s="7"/>
    </row>
    <row r="640" spans="1:18" ht="13.5">
      <c r="A640" s="7"/>
      <c r="B640" s="7"/>
      <c r="C640" s="7"/>
      <c r="D640" s="7"/>
      <c r="E640" s="7"/>
      <c r="F640" s="7"/>
      <c r="G640" s="7"/>
      <c r="H640" s="7"/>
      <c r="I640" s="7"/>
      <c r="J640" s="7"/>
      <c r="K640" s="7"/>
      <c r="L640" s="7"/>
      <c r="M640" s="7"/>
      <c r="N640" s="7"/>
      <c r="O640" s="7"/>
      <c r="P640" s="7"/>
      <c r="Q640" s="7"/>
      <c r="R640" s="7"/>
    </row>
    <row r="641" spans="1:18" ht="13.5">
      <c r="A641" s="7"/>
      <c r="B641" s="7"/>
      <c r="C641" s="7"/>
      <c r="D641" s="7"/>
      <c r="E641" s="7"/>
      <c r="F641" s="7"/>
      <c r="G641" s="7"/>
      <c r="H641" s="7"/>
      <c r="I641" s="7"/>
      <c r="J641" s="7"/>
      <c r="K641" s="7"/>
      <c r="L641" s="7"/>
      <c r="M641" s="7"/>
      <c r="N641" s="7"/>
      <c r="O641" s="7"/>
      <c r="P641" s="7"/>
      <c r="Q641" s="7"/>
      <c r="R641" s="7"/>
    </row>
    <row r="642" spans="1:18" ht="13.5">
      <c r="A642" s="7"/>
      <c r="B642" s="7"/>
      <c r="C642" s="7"/>
      <c r="D642" s="7"/>
      <c r="E642" s="7"/>
      <c r="F642" s="7"/>
      <c r="G642" s="7"/>
      <c r="H642" s="7"/>
      <c r="I642" s="7"/>
      <c r="J642" s="7"/>
      <c r="K642" s="7"/>
      <c r="L642" s="7"/>
      <c r="M642" s="7"/>
      <c r="N642" s="7"/>
      <c r="O642" s="7"/>
      <c r="P642" s="7"/>
      <c r="Q642" s="7"/>
      <c r="R642" s="7"/>
    </row>
    <row r="643" spans="1:18" ht="13.5">
      <c r="A643" s="7"/>
      <c r="B643" s="7"/>
      <c r="C643" s="7"/>
      <c r="D643" s="7"/>
      <c r="E643" s="7"/>
      <c r="F643" s="7"/>
      <c r="G643" s="7"/>
      <c r="H643" s="7"/>
      <c r="I643" s="7"/>
      <c r="J643" s="7"/>
      <c r="K643" s="7"/>
      <c r="L643" s="7"/>
      <c r="M643" s="7"/>
      <c r="N643" s="7"/>
      <c r="O643" s="7"/>
      <c r="P643" s="7"/>
      <c r="Q643" s="7"/>
      <c r="R643" s="7"/>
    </row>
    <row r="644" spans="1:18" ht="13.5">
      <c r="A644" s="7"/>
      <c r="B644" s="7"/>
      <c r="C644" s="7"/>
      <c r="D644" s="7"/>
      <c r="E644" s="7"/>
      <c r="F644" s="7"/>
      <c r="G644" s="7"/>
      <c r="H644" s="7"/>
      <c r="I644" s="7"/>
      <c r="J644" s="7"/>
      <c r="K644" s="7"/>
      <c r="L644" s="7"/>
      <c r="M644" s="7"/>
      <c r="N644" s="7"/>
      <c r="O644" s="7"/>
      <c r="P644" s="7"/>
      <c r="Q644" s="7"/>
      <c r="R644" s="7"/>
    </row>
    <row r="645" spans="1:18" ht="13.5">
      <c r="A645" s="7"/>
      <c r="B645" s="7"/>
      <c r="C645" s="7"/>
      <c r="D645" s="7"/>
      <c r="E645" s="7"/>
      <c r="F645" s="7"/>
      <c r="G645" s="7"/>
      <c r="H645" s="7"/>
      <c r="I645" s="7"/>
      <c r="J645" s="7"/>
      <c r="K645" s="7"/>
      <c r="L645" s="7"/>
      <c r="M645" s="7"/>
      <c r="N645" s="7"/>
      <c r="O645" s="7"/>
      <c r="P645" s="7"/>
      <c r="Q645" s="7"/>
      <c r="R645" s="7"/>
    </row>
    <row r="646" spans="1:18" ht="13.5">
      <c r="A646" s="7"/>
      <c r="B646" s="7"/>
      <c r="C646" s="7"/>
      <c r="D646" s="7"/>
      <c r="E646" s="7"/>
      <c r="F646" s="7"/>
      <c r="G646" s="7"/>
      <c r="H646" s="7"/>
      <c r="I646" s="7"/>
      <c r="J646" s="7"/>
      <c r="K646" s="7"/>
      <c r="L646" s="7"/>
      <c r="M646" s="7"/>
      <c r="N646" s="7"/>
      <c r="O646" s="7"/>
      <c r="P646" s="7"/>
      <c r="Q646" s="7"/>
      <c r="R646" s="7"/>
    </row>
    <row r="647" spans="1:18" ht="13.5">
      <c r="A647" s="7"/>
      <c r="B647" s="7"/>
      <c r="C647" s="7"/>
      <c r="D647" s="7"/>
      <c r="E647" s="7"/>
      <c r="F647" s="7"/>
      <c r="G647" s="7"/>
      <c r="H647" s="7"/>
      <c r="I647" s="7"/>
      <c r="J647" s="7"/>
      <c r="K647" s="7"/>
      <c r="L647" s="7"/>
      <c r="M647" s="7"/>
      <c r="N647" s="7"/>
      <c r="O647" s="7"/>
      <c r="P647" s="7"/>
      <c r="Q647" s="7"/>
      <c r="R647" s="7"/>
    </row>
    <row r="648" spans="1:18" ht="13.5">
      <c r="A648" s="7"/>
      <c r="B648" s="7"/>
      <c r="C648" s="7"/>
      <c r="D648" s="7"/>
      <c r="E648" s="7"/>
      <c r="F648" s="7"/>
      <c r="G648" s="7"/>
      <c r="H648" s="7"/>
      <c r="I648" s="7"/>
      <c r="J648" s="7"/>
      <c r="K648" s="7"/>
      <c r="L648" s="7"/>
      <c r="M648" s="7"/>
      <c r="N648" s="7"/>
      <c r="O648" s="7"/>
      <c r="P648" s="7"/>
      <c r="Q648" s="7"/>
      <c r="R648" s="7"/>
    </row>
    <row r="649" spans="1:18" ht="13.5">
      <c r="A649" s="7"/>
      <c r="B649" s="7"/>
      <c r="C649" s="7"/>
      <c r="D649" s="7"/>
      <c r="E649" s="7"/>
      <c r="F649" s="7"/>
      <c r="G649" s="7"/>
      <c r="H649" s="7"/>
      <c r="I649" s="7"/>
      <c r="J649" s="7"/>
      <c r="K649" s="7"/>
      <c r="L649" s="7"/>
      <c r="M649" s="7"/>
      <c r="N649" s="7"/>
      <c r="O649" s="7"/>
      <c r="P649" s="7"/>
      <c r="Q649" s="7"/>
      <c r="R649" s="7"/>
    </row>
    <row r="650" spans="1:18" ht="13.5">
      <c r="A650" s="7"/>
      <c r="B650" s="7"/>
      <c r="C650" s="7"/>
      <c r="D650" s="7"/>
      <c r="E650" s="7"/>
      <c r="F650" s="7"/>
      <c r="G650" s="7"/>
      <c r="H650" s="7"/>
      <c r="I650" s="7"/>
      <c r="J650" s="7"/>
      <c r="K650" s="7"/>
      <c r="L650" s="7"/>
      <c r="M650" s="7"/>
      <c r="N650" s="7"/>
      <c r="O650" s="7"/>
      <c r="P650" s="7"/>
      <c r="Q650" s="7"/>
      <c r="R650" s="7"/>
    </row>
    <row r="651" spans="1:18" ht="13.5">
      <c r="A651" s="7"/>
      <c r="B651" s="7"/>
      <c r="C651" s="7"/>
      <c r="D651" s="7"/>
      <c r="E651" s="7"/>
      <c r="F651" s="7"/>
      <c r="G651" s="7"/>
      <c r="H651" s="7"/>
      <c r="I651" s="7"/>
      <c r="J651" s="7"/>
      <c r="K651" s="7"/>
      <c r="L651" s="7"/>
      <c r="M651" s="7"/>
      <c r="N651" s="7"/>
      <c r="O651" s="7"/>
      <c r="P651" s="7"/>
      <c r="Q651" s="7"/>
      <c r="R651" s="7"/>
    </row>
    <row r="652" spans="1:18" ht="13.5">
      <c r="A652" s="7"/>
      <c r="B652" s="7"/>
      <c r="C652" s="7"/>
      <c r="D652" s="7"/>
      <c r="E652" s="7"/>
      <c r="F652" s="7"/>
      <c r="G652" s="7"/>
      <c r="H652" s="7"/>
      <c r="I652" s="7"/>
      <c r="J652" s="7"/>
      <c r="K652" s="7"/>
      <c r="L652" s="7"/>
      <c r="M652" s="7"/>
      <c r="N652" s="7"/>
      <c r="O652" s="7"/>
      <c r="P652" s="7"/>
      <c r="Q652" s="7"/>
      <c r="R652" s="7"/>
    </row>
    <row r="653" spans="1:18" ht="13.5">
      <c r="A653" s="7"/>
      <c r="B653" s="7"/>
      <c r="C653" s="7"/>
      <c r="D653" s="7"/>
      <c r="E653" s="7"/>
      <c r="F653" s="7"/>
      <c r="G653" s="7"/>
      <c r="H653" s="7"/>
      <c r="I653" s="7"/>
      <c r="J653" s="7"/>
      <c r="K653" s="7"/>
      <c r="L653" s="7"/>
      <c r="M653" s="7"/>
      <c r="N653" s="7"/>
      <c r="O653" s="7"/>
      <c r="P653" s="7"/>
      <c r="Q653" s="7"/>
      <c r="R653" s="7"/>
    </row>
    <row r="654" spans="1:18" ht="13.5">
      <c r="A654" s="7"/>
      <c r="B654" s="7"/>
      <c r="C654" s="7"/>
      <c r="D654" s="7"/>
      <c r="E654" s="7"/>
      <c r="F654" s="7"/>
      <c r="G654" s="7"/>
      <c r="H654" s="7"/>
      <c r="I654" s="7"/>
      <c r="J654" s="7"/>
      <c r="K654" s="7"/>
      <c r="L654" s="7"/>
      <c r="M654" s="7"/>
      <c r="N654" s="7"/>
      <c r="O654" s="7"/>
      <c r="P654" s="7"/>
      <c r="Q654" s="7"/>
      <c r="R654" s="7"/>
    </row>
    <row r="655" spans="1:18" ht="13.5">
      <c r="A655" s="7"/>
      <c r="B655" s="7"/>
      <c r="C655" s="7"/>
      <c r="D655" s="7"/>
      <c r="E655" s="7"/>
      <c r="F655" s="7"/>
      <c r="G655" s="7"/>
      <c r="H655" s="7"/>
      <c r="I655" s="7"/>
      <c r="J655" s="7"/>
      <c r="K655" s="7"/>
      <c r="L655" s="7"/>
      <c r="M655" s="7"/>
      <c r="N655" s="7"/>
      <c r="O655" s="7"/>
      <c r="P655" s="7"/>
      <c r="Q655" s="7"/>
      <c r="R655" s="7"/>
    </row>
    <row r="656" spans="1:18" ht="13.5">
      <c r="A656" s="7"/>
      <c r="B656" s="7"/>
      <c r="C656" s="7"/>
      <c r="D656" s="7"/>
      <c r="E656" s="7"/>
      <c r="F656" s="7"/>
      <c r="G656" s="7"/>
      <c r="H656" s="7"/>
      <c r="I656" s="7"/>
      <c r="J656" s="7"/>
      <c r="K656" s="7"/>
      <c r="L656" s="7"/>
      <c r="M656" s="7"/>
      <c r="N656" s="7"/>
      <c r="O656" s="7"/>
      <c r="P656" s="7"/>
      <c r="Q656" s="7"/>
      <c r="R656" s="7"/>
    </row>
    <row r="657" spans="1:18" ht="13.5">
      <c r="A657" s="7"/>
      <c r="B657" s="7"/>
      <c r="C657" s="7"/>
      <c r="D657" s="7"/>
      <c r="E657" s="7"/>
      <c r="F657" s="7"/>
      <c r="G657" s="7"/>
      <c r="H657" s="7"/>
      <c r="I657" s="7"/>
      <c r="J657" s="7"/>
      <c r="K657" s="7"/>
      <c r="L657" s="7"/>
      <c r="M657" s="7"/>
      <c r="N657" s="7"/>
      <c r="O657" s="7"/>
      <c r="P657" s="7"/>
      <c r="Q657" s="7"/>
      <c r="R657" s="7"/>
    </row>
    <row r="658" spans="1:18" ht="13.5">
      <c r="A658" s="7"/>
      <c r="B658" s="7"/>
      <c r="C658" s="7"/>
      <c r="D658" s="7"/>
      <c r="E658" s="7"/>
      <c r="F658" s="7"/>
      <c r="G658" s="7"/>
      <c r="H658" s="7"/>
      <c r="I658" s="7"/>
      <c r="J658" s="7"/>
      <c r="K658" s="7"/>
      <c r="L658" s="7"/>
      <c r="M658" s="7"/>
      <c r="N658" s="7"/>
      <c r="O658" s="7"/>
      <c r="P658" s="7"/>
      <c r="Q658" s="7"/>
      <c r="R658" s="7"/>
    </row>
    <row r="659" spans="1:18" ht="13.5">
      <c r="A659" s="7"/>
      <c r="B659" s="7"/>
      <c r="C659" s="7"/>
      <c r="D659" s="7"/>
      <c r="E659" s="7"/>
      <c r="F659" s="7"/>
      <c r="G659" s="7"/>
      <c r="H659" s="7"/>
      <c r="I659" s="7"/>
      <c r="J659" s="7"/>
      <c r="K659" s="7"/>
      <c r="L659" s="7"/>
      <c r="M659" s="7"/>
      <c r="N659" s="7"/>
      <c r="O659" s="7"/>
      <c r="P659" s="7"/>
      <c r="Q659" s="7"/>
      <c r="R659" s="7"/>
    </row>
    <row r="660" spans="1:18" ht="13.5">
      <c r="A660" s="7"/>
      <c r="B660" s="7"/>
      <c r="C660" s="7"/>
      <c r="D660" s="7"/>
      <c r="E660" s="7"/>
      <c r="F660" s="7"/>
      <c r="G660" s="7"/>
      <c r="H660" s="7"/>
      <c r="I660" s="7"/>
      <c r="J660" s="7"/>
      <c r="K660" s="7"/>
      <c r="L660" s="7"/>
      <c r="M660" s="7"/>
      <c r="N660" s="7"/>
      <c r="O660" s="7"/>
      <c r="P660" s="7"/>
      <c r="Q660" s="7"/>
      <c r="R660" s="7"/>
    </row>
    <row r="661" spans="1:18" ht="13.5">
      <c r="A661" s="7"/>
      <c r="B661" s="7"/>
      <c r="C661" s="7"/>
      <c r="D661" s="7"/>
      <c r="E661" s="7"/>
      <c r="F661" s="7"/>
      <c r="G661" s="7"/>
      <c r="H661" s="7"/>
      <c r="I661" s="7"/>
      <c r="J661" s="7"/>
      <c r="K661" s="7"/>
      <c r="L661" s="7"/>
      <c r="M661" s="7"/>
      <c r="N661" s="7"/>
      <c r="O661" s="7"/>
      <c r="P661" s="7"/>
      <c r="Q661" s="7"/>
      <c r="R661" s="7"/>
    </row>
    <row r="662" spans="1:18" ht="13.5">
      <c r="A662" s="7"/>
      <c r="B662" s="7"/>
      <c r="C662" s="7"/>
      <c r="D662" s="7"/>
      <c r="E662" s="7"/>
      <c r="F662" s="7"/>
      <c r="G662" s="7"/>
      <c r="H662" s="7"/>
      <c r="I662" s="7"/>
      <c r="J662" s="7"/>
      <c r="K662" s="7"/>
      <c r="L662" s="7"/>
      <c r="M662" s="7"/>
      <c r="N662" s="7"/>
      <c r="O662" s="7"/>
      <c r="P662" s="7"/>
      <c r="Q662" s="7"/>
      <c r="R662" s="7"/>
    </row>
    <row r="663" spans="1:18" ht="13.5">
      <c r="A663" s="7"/>
      <c r="B663" s="7"/>
      <c r="C663" s="7"/>
      <c r="D663" s="7"/>
      <c r="E663" s="7"/>
      <c r="F663" s="7"/>
      <c r="G663" s="7"/>
      <c r="H663" s="7"/>
      <c r="I663" s="7"/>
      <c r="J663" s="7"/>
      <c r="K663" s="7"/>
      <c r="L663" s="7"/>
      <c r="M663" s="7"/>
      <c r="N663" s="7"/>
      <c r="O663" s="7"/>
      <c r="P663" s="7"/>
      <c r="Q663" s="7"/>
      <c r="R663" s="7"/>
    </row>
    <row r="664" spans="1:18" ht="13.5">
      <c r="A664" s="7"/>
      <c r="B664" s="7"/>
      <c r="C664" s="7"/>
      <c r="D664" s="7"/>
      <c r="E664" s="7"/>
      <c r="F664" s="7"/>
      <c r="G664" s="7"/>
      <c r="H664" s="7"/>
      <c r="I664" s="7"/>
      <c r="J664" s="7"/>
      <c r="K664" s="7"/>
      <c r="L664" s="7"/>
      <c r="M664" s="7"/>
      <c r="N664" s="7"/>
      <c r="O664" s="7"/>
      <c r="P664" s="7"/>
      <c r="Q664" s="7"/>
      <c r="R664" s="7"/>
    </row>
    <row r="665" spans="1:18" ht="13.5">
      <c r="A665" s="7"/>
      <c r="B665" s="7"/>
      <c r="C665" s="7"/>
      <c r="D665" s="7"/>
      <c r="E665" s="7"/>
      <c r="F665" s="7"/>
      <c r="G665" s="7"/>
      <c r="H665" s="7"/>
      <c r="I665" s="7"/>
      <c r="J665" s="7"/>
      <c r="K665" s="7"/>
      <c r="L665" s="7"/>
      <c r="M665" s="7"/>
      <c r="N665" s="7"/>
      <c r="O665" s="7"/>
      <c r="P665" s="7"/>
      <c r="Q665" s="7"/>
      <c r="R665" s="7"/>
    </row>
    <row r="666" spans="1:18" ht="13.5">
      <c r="A666" s="7"/>
      <c r="B666" s="7"/>
      <c r="C666" s="7"/>
      <c r="D666" s="7"/>
      <c r="E666" s="7"/>
      <c r="F666" s="7"/>
      <c r="G666" s="7"/>
      <c r="H666" s="7"/>
      <c r="I666" s="7"/>
      <c r="J666" s="7"/>
      <c r="K666" s="7"/>
      <c r="L666" s="7"/>
      <c r="M666" s="7"/>
      <c r="N666" s="7"/>
      <c r="O666" s="7"/>
      <c r="P666" s="7"/>
      <c r="Q666" s="7"/>
      <c r="R666" s="7"/>
    </row>
    <row r="667" spans="1:18" ht="13.5">
      <c r="A667" s="7"/>
      <c r="B667" s="7"/>
      <c r="C667" s="7"/>
      <c r="D667" s="7"/>
      <c r="E667" s="7"/>
      <c r="F667" s="7"/>
      <c r="G667" s="7"/>
      <c r="H667" s="7"/>
      <c r="I667" s="7"/>
      <c r="J667" s="7"/>
      <c r="K667" s="7"/>
      <c r="L667" s="7"/>
      <c r="M667" s="7"/>
      <c r="N667" s="7"/>
      <c r="O667" s="7"/>
      <c r="P667" s="7"/>
      <c r="Q667" s="7"/>
      <c r="R667" s="7"/>
    </row>
    <row r="668" spans="1:18" ht="13.5">
      <c r="A668" s="7"/>
      <c r="B668" s="7"/>
      <c r="C668" s="7"/>
      <c r="D668" s="7"/>
      <c r="E668" s="7"/>
      <c r="F668" s="7"/>
      <c r="G668" s="7"/>
      <c r="H668" s="7"/>
      <c r="I668" s="7"/>
      <c r="J668" s="7"/>
      <c r="K668" s="7"/>
      <c r="L668" s="7"/>
      <c r="M668" s="7"/>
      <c r="N668" s="7"/>
      <c r="O668" s="7"/>
      <c r="P668" s="7"/>
      <c r="Q668" s="7"/>
      <c r="R668" s="7"/>
    </row>
    <row r="669" spans="1:18" ht="13.5">
      <c r="A669" s="7"/>
      <c r="B669" s="7"/>
      <c r="C669" s="7"/>
      <c r="D669" s="7"/>
      <c r="E669" s="7"/>
      <c r="F669" s="7"/>
      <c r="G669" s="7"/>
      <c r="H669" s="7"/>
      <c r="I669" s="7"/>
      <c r="J669" s="7"/>
      <c r="K669" s="7"/>
      <c r="L669" s="7"/>
      <c r="M669" s="7"/>
      <c r="N669" s="7"/>
      <c r="O669" s="7"/>
      <c r="P669" s="7"/>
      <c r="Q669" s="7"/>
      <c r="R669" s="7"/>
    </row>
    <row r="670" spans="1:18" ht="13.5">
      <c r="A670" s="7"/>
      <c r="B670" s="7"/>
      <c r="C670" s="7"/>
      <c r="D670" s="7"/>
      <c r="E670" s="7"/>
      <c r="F670" s="7"/>
      <c r="G670" s="7"/>
      <c r="H670" s="7"/>
      <c r="I670" s="7"/>
      <c r="J670" s="7"/>
      <c r="K670" s="7"/>
      <c r="L670" s="7"/>
      <c r="M670" s="7"/>
      <c r="N670" s="7"/>
      <c r="O670" s="7"/>
      <c r="P670" s="7"/>
      <c r="Q670" s="7"/>
      <c r="R670" s="7"/>
    </row>
    <row r="671" spans="1:18" ht="13.5">
      <c r="A671" s="7"/>
      <c r="B671" s="7"/>
      <c r="C671" s="7"/>
      <c r="D671" s="7"/>
      <c r="E671" s="7"/>
      <c r="F671" s="7"/>
      <c r="G671" s="7"/>
      <c r="H671" s="7"/>
      <c r="I671" s="7"/>
      <c r="J671" s="7"/>
      <c r="K671" s="7"/>
      <c r="L671" s="7"/>
      <c r="M671" s="7"/>
      <c r="N671" s="7"/>
      <c r="O671" s="7"/>
      <c r="P671" s="7"/>
      <c r="Q671" s="7"/>
      <c r="R671" s="7"/>
    </row>
    <row r="672" spans="1:18" ht="13.5">
      <c r="A672" s="7"/>
      <c r="B672" s="7"/>
      <c r="C672" s="7"/>
      <c r="D672" s="7"/>
      <c r="E672" s="7"/>
      <c r="F672" s="7"/>
      <c r="G672" s="7"/>
      <c r="H672" s="7"/>
      <c r="I672" s="7"/>
      <c r="J672" s="7"/>
      <c r="K672" s="7"/>
      <c r="L672" s="7"/>
      <c r="M672" s="7"/>
      <c r="N672" s="7"/>
      <c r="O672" s="7"/>
      <c r="P672" s="7"/>
      <c r="Q672" s="7"/>
      <c r="R672" s="7"/>
    </row>
    <row r="673" spans="1:18" ht="13.5">
      <c r="A673" s="7"/>
      <c r="B673" s="7"/>
      <c r="C673" s="7"/>
      <c r="D673" s="7"/>
      <c r="E673" s="7"/>
      <c r="F673" s="7"/>
      <c r="G673" s="7"/>
      <c r="H673" s="7"/>
      <c r="I673" s="7"/>
      <c r="J673" s="7"/>
      <c r="K673" s="7"/>
      <c r="L673" s="7"/>
      <c r="M673" s="7"/>
      <c r="N673" s="7"/>
      <c r="O673" s="7"/>
      <c r="P673" s="7"/>
      <c r="Q673" s="7"/>
      <c r="R673" s="7"/>
    </row>
    <row r="674" spans="1:18" ht="13.5">
      <c r="A674" s="7"/>
      <c r="B674" s="7"/>
      <c r="C674" s="7"/>
      <c r="D674" s="7"/>
      <c r="E674" s="7"/>
      <c r="F674" s="7"/>
      <c r="G674" s="7"/>
      <c r="H674" s="7"/>
      <c r="I674" s="7"/>
      <c r="J674" s="7"/>
      <c r="K674" s="7"/>
      <c r="L674" s="7"/>
      <c r="M674" s="7"/>
      <c r="N674" s="7"/>
      <c r="O674" s="7"/>
      <c r="P674" s="7"/>
      <c r="Q674" s="7"/>
      <c r="R674" s="7"/>
    </row>
    <row r="675" spans="1:18" ht="13.5">
      <c r="A675" s="7"/>
      <c r="B675" s="7"/>
      <c r="C675" s="7"/>
      <c r="D675" s="7"/>
      <c r="E675" s="7"/>
      <c r="F675" s="7"/>
      <c r="G675" s="7"/>
      <c r="H675" s="7"/>
      <c r="I675" s="7"/>
      <c r="J675" s="7"/>
      <c r="K675" s="7"/>
      <c r="L675" s="7"/>
      <c r="M675" s="7"/>
      <c r="N675" s="7"/>
      <c r="O675" s="7"/>
      <c r="P675" s="7"/>
      <c r="Q675" s="7"/>
      <c r="R675" s="7"/>
    </row>
    <row r="676" spans="1:18" ht="13.5">
      <c r="A676" s="7"/>
      <c r="B676" s="7"/>
      <c r="C676" s="7"/>
      <c r="D676" s="7"/>
      <c r="E676" s="7"/>
      <c r="F676" s="7"/>
      <c r="G676" s="7"/>
      <c r="H676" s="7"/>
      <c r="I676" s="7"/>
      <c r="J676" s="7"/>
      <c r="K676" s="7"/>
      <c r="L676" s="7"/>
      <c r="M676" s="7"/>
      <c r="N676" s="7"/>
      <c r="O676" s="7"/>
      <c r="P676" s="7"/>
      <c r="Q676" s="7"/>
      <c r="R676" s="7"/>
    </row>
    <row r="677" spans="1:18" ht="13.5">
      <c r="A677" s="7"/>
      <c r="B677" s="7"/>
      <c r="C677" s="7"/>
      <c r="D677" s="7"/>
      <c r="E677" s="7"/>
      <c r="F677" s="7"/>
      <c r="G677" s="7"/>
      <c r="H677" s="7"/>
      <c r="I677" s="7"/>
      <c r="J677" s="7"/>
      <c r="K677" s="7"/>
      <c r="L677" s="7"/>
      <c r="M677" s="7"/>
      <c r="N677" s="7"/>
      <c r="O677" s="7"/>
      <c r="P677" s="7"/>
      <c r="Q677" s="7"/>
      <c r="R677" s="7"/>
    </row>
    <row r="678" spans="1:18" ht="13.5">
      <c r="A678" s="7"/>
      <c r="B678" s="7"/>
      <c r="C678" s="7"/>
      <c r="D678" s="7"/>
      <c r="E678" s="7"/>
      <c r="F678" s="7"/>
      <c r="G678" s="7"/>
      <c r="H678" s="7"/>
      <c r="I678" s="7"/>
      <c r="J678" s="7"/>
      <c r="K678" s="7"/>
      <c r="L678" s="7"/>
      <c r="M678" s="7"/>
      <c r="N678" s="7"/>
      <c r="O678" s="7"/>
      <c r="P678" s="7"/>
      <c r="Q678" s="7"/>
      <c r="R678" s="7"/>
    </row>
    <row r="679" spans="1:18" ht="13.5">
      <c r="A679" s="7"/>
      <c r="B679" s="7"/>
      <c r="C679" s="7"/>
      <c r="D679" s="7"/>
      <c r="E679" s="7"/>
      <c r="F679" s="7"/>
      <c r="G679" s="7"/>
      <c r="H679" s="7"/>
      <c r="I679" s="7"/>
      <c r="J679" s="7"/>
      <c r="K679" s="7"/>
      <c r="L679" s="7"/>
      <c r="M679" s="7"/>
      <c r="N679" s="7"/>
      <c r="O679" s="7"/>
      <c r="P679" s="7"/>
      <c r="Q679" s="7"/>
      <c r="R679" s="7"/>
    </row>
    <row r="680" spans="1:18" ht="13.5">
      <c r="A680" s="7"/>
      <c r="B680" s="7"/>
      <c r="C680" s="7"/>
      <c r="D680" s="7"/>
      <c r="E680" s="7"/>
      <c r="F680" s="7"/>
      <c r="G680" s="7"/>
      <c r="H680" s="7"/>
      <c r="I680" s="7"/>
      <c r="J680" s="7"/>
      <c r="K680" s="7"/>
      <c r="L680" s="7"/>
      <c r="M680" s="7"/>
      <c r="N680" s="7"/>
      <c r="O680" s="7"/>
      <c r="P680" s="7"/>
      <c r="Q680" s="7"/>
      <c r="R680" s="7"/>
    </row>
    <row r="681" spans="1:18" ht="13.5">
      <c r="A681" s="7"/>
      <c r="B681" s="7"/>
      <c r="C681" s="7"/>
      <c r="D681" s="7"/>
      <c r="E681" s="7"/>
      <c r="F681" s="7"/>
      <c r="G681" s="7"/>
      <c r="H681" s="7"/>
      <c r="I681" s="7"/>
      <c r="J681" s="7"/>
      <c r="K681" s="7"/>
      <c r="L681" s="7"/>
      <c r="M681" s="7"/>
      <c r="N681" s="7"/>
      <c r="O681" s="7"/>
      <c r="P681" s="7"/>
      <c r="Q681" s="7"/>
      <c r="R681" s="7"/>
    </row>
    <row r="682" spans="1:18" ht="13.5">
      <c r="A682" s="7"/>
      <c r="B682" s="7"/>
      <c r="C682" s="7"/>
      <c r="D682" s="7"/>
      <c r="E682" s="7"/>
      <c r="F682" s="7"/>
      <c r="G682" s="7"/>
      <c r="H682" s="7"/>
      <c r="I682" s="7"/>
      <c r="J682" s="7"/>
      <c r="K682" s="7"/>
      <c r="L682" s="7"/>
      <c r="M682" s="7"/>
      <c r="N682" s="7"/>
      <c r="O682" s="7"/>
      <c r="P682" s="7"/>
      <c r="Q682" s="7"/>
      <c r="R682" s="7"/>
    </row>
    <row r="683" spans="1:18" ht="13.5">
      <c r="A683" s="7"/>
      <c r="B683" s="7"/>
      <c r="C683" s="7"/>
      <c r="D683" s="7"/>
      <c r="E683" s="7"/>
      <c r="F683" s="7"/>
      <c r="G683" s="7"/>
      <c r="H683" s="7"/>
      <c r="I683" s="7"/>
      <c r="J683" s="7"/>
      <c r="K683" s="7"/>
      <c r="L683" s="7"/>
      <c r="M683" s="7"/>
      <c r="N683" s="7"/>
      <c r="O683" s="7"/>
      <c r="P683" s="7"/>
      <c r="Q683" s="7"/>
      <c r="R683" s="7"/>
    </row>
    <row r="684" spans="1:18" ht="13.5">
      <c r="A684" s="7"/>
      <c r="B684" s="7"/>
      <c r="C684" s="7"/>
      <c r="D684" s="7"/>
      <c r="E684" s="7"/>
      <c r="F684" s="7"/>
      <c r="G684" s="7"/>
      <c r="H684" s="7"/>
      <c r="I684" s="7"/>
      <c r="J684" s="7"/>
      <c r="K684" s="7"/>
      <c r="L684" s="7"/>
      <c r="M684" s="7"/>
      <c r="N684" s="7"/>
      <c r="O684" s="7"/>
      <c r="P684" s="7"/>
      <c r="Q684" s="7"/>
      <c r="R684" s="7"/>
    </row>
    <row r="685" spans="1:18" ht="13.5">
      <c r="A685" s="7"/>
      <c r="B685" s="7"/>
      <c r="C685" s="7"/>
      <c r="D685" s="7"/>
      <c r="E685" s="7"/>
      <c r="F685" s="7"/>
      <c r="G685" s="7"/>
      <c r="H685" s="7"/>
      <c r="I685" s="7"/>
      <c r="J685" s="7"/>
      <c r="K685" s="7"/>
      <c r="L685" s="7"/>
      <c r="M685" s="7"/>
      <c r="N685" s="7"/>
      <c r="O685" s="7"/>
      <c r="P685" s="7"/>
      <c r="Q685" s="7"/>
      <c r="R685" s="7"/>
    </row>
    <row r="686" spans="1:18" ht="13.5">
      <c r="A686" s="7"/>
      <c r="B686" s="7"/>
      <c r="C686" s="7"/>
      <c r="D686" s="7"/>
      <c r="E686" s="7"/>
      <c r="F686" s="7"/>
      <c r="G686" s="7"/>
      <c r="H686" s="7"/>
      <c r="I686" s="7"/>
      <c r="J686" s="7"/>
      <c r="K686" s="7"/>
      <c r="L686" s="7"/>
      <c r="M686" s="7"/>
      <c r="N686" s="7"/>
      <c r="O686" s="7"/>
      <c r="P686" s="7"/>
      <c r="Q686" s="7"/>
      <c r="R686" s="7"/>
    </row>
    <row r="687" spans="1:18" ht="13.5">
      <c r="A687" s="7"/>
      <c r="B687" s="7"/>
      <c r="C687" s="7"/>
      <c r="D687" s="7"/>
      <c r="E687" s="7"/>
      <c r="F687" s="7"/>
      <c r="G687" s="7"/>
      <c r="H687" s="7"/>
      <c r="I687" s="7"/>
      <c r="J687" s="7"/>
      <c r="K687" s="7"/>
      <c r="L687" s="7"/>
      <c r="M687" s="7"/>
      <c r="N687" s="7"/>
      <c r="O687" s="7"/>
      <c r="P687" s="7"/>
      <c r="Q687" s="7"/>
      <c r="R687" s="7"/>
    </row>
    <row r="688" spans="1:18" ht="13.5">
      <c r="A688" s="7"/>
      <c r="B688" s="7"/>
      <c r="C688" s="7"/>
      <c r="D688" s="7"/>
      <c r="E688" s="7"/>
      <c r="F688" s="7"/>
      <c r="G688" s="7"/>
      <c r="H688" s="7"/>
      <c r="I688" s="7"/>
      <c r="J688" s="7"/>
      <c r="K688" s="7"/>
      <c r="L688" s="7"/>
      <c r="M688" s="7"/>
      <c r="N688" s="7"/>
      <c r="O688" s="7"/>
      <c r="P688" s="7"/>
      <c r="Q688" s="7"/>
      <c r="R688" s="7"/>
    </row>
    <row r="689" spans="1:18" ht="13.5">
      <c r="A689" s="7"/>
      <c r="B689" s="7"/>
      <c r="C689" s="7"/>
      <c r="D689" s="7"/>
      <c r="E689" s="7"/>
      <c r="F689" s="7"/>
      <c r="G689" s="7"/>
      <c r="H689" s="7"/>
      <c r="I689" s="7"/>
      <c r="J689" s="7"/>
      <c r="K689" s="7"/>
      <c r="L689" s="7"/>
      <c r="M689" s="7"/>
      <c r="N689" s="7"/>
      <c r="O689" s="7"/>
      <c r="P689" s="7"/>
      <c r="Q689" s="7"/>
      <c r="R689" s="7"/>
    </row>
    <row r="690" spans="1:18" ht="13.5">
      <c r="A690" s="7"/>
      <c r="B690" s="7"/>
      <c r="C690" s="7"/>
      <c r="D690" s="7"/>
      <c r="E690" s="7"/>
      <c r="F690" s="7"/>
      <c r="G690" s="7"/>
      <c r="H690" s="7"/>
      <c r="I690" s="7"/>
      <c r="J690" s="7"/>
      <c r="K690" s="7"/>
      <c r="L690" s="7"/>
      <c r="M690" s="7"/>
      <c r="N690" s="7"/>
      <c r="O690" s="7"/>
      <c r="P690" s="7"/>
      <c r="Q690" s="7"/>
      <c r="R690" s="7"/>
    </row>
    <row r="691" spans="1:18" ht="13.5">
      <c r="A691" s="7"/>
      <c r="B691" s="7"/>
      <c r="C691" s="7"/>
      <c r="D691" s="7"/>
      <c r="E691" s="7"/>
      <c r="F691" s="7"/>
      <c r="G691" s="7"/>
      <c r="H691" s="7"/>
      <c r="I691" s="7"/>
      <c r="J691" s="7"/>
      <c r="K691" s="7"/>
      <c r="L691" s="7"/>
      <c r="M691" s="7"/>
      <c r="N691" s="7"/>
      <c r="O691" s="7"/>
      <c r="P691" s="7"/>
      <c r="Q691" s="7"/>
      <c r="R691" s="7"/>
    </row>
    <row r="692" spans="1:18" ht="13.5">
      <c r="A692" s="7"/>
      <c r="B692" s="7"/>
      <c r="C692" s="7"/>
      <c r="D692" s="7"/>
      <c r="E692" s="7"/>
      <c r="F692" s="7"/>
      <c r="G692" s="7"/>
      <c r="H692" s="7"/>
      <c r="I692" s="7"/>
      <c r="J692" s="7"/>
      <c r="K692" s="7"/>
      <c r="L692" s="7"/>
      <c r="M692" s="7"/>
      <c r="N692" s="7"/>
      <c r="O692" s="7"/>
      <c r="P692" s="7"/>
      <c r="Q692" s="7"/>
      <c r="R692" s="7"/>
    </row>
    <row r="693" spans="1:18" ht="13.5">
      <c r="A693" s="7"/>
      <c r="B693" s="7"/>
      <c r="C693" s="7"/>
      <c r="D693" s="7"/>
      <c r="E693" s="7"/>
      <c r="F693" s="7"/>
      <c r="G693" s="7"/>
      <c r="H693" s="7"/>
      <c r="I693" s="7"/>
      <c r="J693" s="7"/>
      <c r="K693" s="7"/>
      <c r="L693" s="7"/>
      <c r="M693" s="7"/>
      <c r="N693" s="7"/>
      <c r="O693" s="7"/>
      <c r="P693" s="7"/>
      <c r="Q693" s="7"/>
      <c r="R693" s="7"/>
    </row>
    <row r="694" spans="1:18" ht="13.5">
      <c r="A694" s="7"/>
      <c r="B694" s="7"/>
      <c r="C694" s="7"/>
      <c r="D694" s="7"/>
      <c r="E694" s="7"/>
      <c r="F694" s="7"/>
      <c r="G694" s="7"/>
      <c r="H694" s="7"/>
      <c r="I694" s="7"/>
      <c r="J694" s="7"/>
      <c r="K694" s="7"/>
      <c r="L694" s="7"/>
      <c r="M694" s="7"/>
      <c r="N694" s="7"/>
      <c r="O694" s="7"/>
      <c r="P694" s="7"/>
      <c r="Q694" s="7"/>
      <c r="R694" s="7"/>
    </row>
    <row r="695" spans="1:18" ht="13.5">
      <c r="A695" s="7"/>
      <c r="B695" s="7"/>
      <c r="C695" s="7"/>
      <c r="D695" s="7"/>
      <c r="E695" s="7"/>
      <c r="F695" s="7"/>
      <c r="G695" s="7"/>
      <c r="H695" s="7"/>
      <c r="I695" s="7"/>
      <c r="J695" s="7"/>
      <c r="K695" s="7"/>
      <c r="L695" s="7"/>
      <c r="M695" s="7"/>
      <c r="N695" s="7"/>
      <c r="O695" s="7"/>
      <c r="P695" s="7"/>
      <c r="Q695" s="7"/>
      <c r="R695" s="7"/>
    </row>
    <row r="696" spans="1:18" ht="13.5">
      <c r="A696" s="7"/>
      <c r="B696" s="7"/>
      <c r="C696" s="7"/>
      <c r="D696" s="7"/>
      <c r="E696" s="7"/>
      <c r="F696" s="7"/>
      <c r="G696" s="7"/>
      <c r="H696" s="7"/>
      <c r="I696" s="7"/>
      <c r="J696" s="7"/>
      <c r="K696" s="7"/>
      <c r="L696" s="7"/>
      <c r="M696" s="7"/>
      <c r="N696" s="7"/>
      <c r="O696" s="7"/>
      <c r="P696" s="7"/>
      <c r="Q696" s="7"/>
      <c r="R696" s="7"/>
    </row>
    <row r="697" spans="1:18" ht="13.5">
      <c r="A697" s="7"/>
      <c r="B697" s="7"/>
      <c r="C697" s="7"/>
      <c r="D697" s="7"/>
      <c r="E697" s="7"/>
      <c r="F697" s="7"/>
      <c r="G697" s="7"/>
      <c r="H697" s="7"/>
      <c r="I697" s="7"/>
      <c r="J697" s="7"/>
      <c r="K697" s="7"/>
      <c r="L697" s="7"/>
      <c r="M697" s="7"/>
      <c r="N697" s="7"/>
      <c r="O697" s="7"/>
      <c r="P697" s="7"/>
      <c r="Q697" s="7"/>
      <c r="R697" s="7"/>
    </row>
    <row r="698" spans="1:18" ht="13.5">
      <c r="A698" s="7"/>
      <c r="B698" s="7"/>
      <c r="C698" s="7"/>
      <c r="D698" s="7"/>
      <c r="E698" s="7"/>
      <c r="F698" s="7"/>
      <c r="G698" s="7"/>
      <c r="H698" s="7"/>
      <c r="I698" s="7"/>
      <c r="J698" s="7"/>
      <c r="K698" s="7"/>
      <c r="L698" s="7"/>
      <c r="M698" s="7"/>
      <c r="N698" s="7"/>
      <c r="O698" s="7"/>
      <c r="P698" s="7"/>
      <c r="Q698" s="7"/>
      <c r="R698" s="7"/>
    </row>
    <row r="699" spans="1:18" ht="13.5">
      <c r="A699" s="7"/>
      <c r="B699" s="7"/>
      <c r="C699" s="7"/>
      <c r="D699" s="7"/>
      <c r="E699" s="7"/>
      <c r="F699" s="7"/>
      <c r="G699" s="7"/>
      <c r="H699" s="7"/>
      <c r="I699" s="7"/>
      <c r="J699" s="7"/>
      <c r="K699" s="7"/>
      <c r="L699" s="7"/>
      <c r="M699" s="7"/>
      <c r="N699" s="7"/>
      <c r="O699" s="7"/>
      <c r="P699" s="7"/>
      <c r="Q699" s="7"/>
      <c r="R699" s="7"/>
    </row>
    <row r="700" spans="1:18" ht="13.5">
      <c r="A700" s="7"/>
      <c r="B700" s="7"/>
      <c r="C700" s="7"/>
      <c r="D700" s="7"/>
      <c r="E700" s="7"/>
      <c r="F700" s="7"/>
      <c r="G700" s="7"/>
      <c r="H700" s="7"/>
      <c r="I700" s="7"/>
      <c r="J700" s="7"/>
      <c r="K700" s="7"/>
      <c r="L700" s="7"/>
      <c r="M700" s="7"/>
      <c r="N700" s="7"/>
      <c r="O700" s="7"/>
      <c r="P700" s="7"/>
      <c r="Q700" s="7"/>
      <c r="R700" s="7"/>
    </row>
    <row r="701" spans="1:18" ht="13.5">
      <c r="A701" s="7"/>
      <c r="B701" s="7"/>
      <c r="C701" s="7"/>
      <c r="D701" s="7"/>
      <c r="E701" s="7"/>
      <c r="F701" s="7"/>
      <c r="G701" s="7"/>
      <c r="H701" s="7"/>
      <c r="I701" s="7"/>
      <c r="J701" s="7"/>
      <c r="K701" s="7"/>
      <c r="L701" s="7"/>
      <c r="M701" s="7"/>
      <c r="N701" s="7"/>
      <c r="O701" s="7"/>
      <c r="P701" s="7"/>
      <c r="Q701" s="7"/>
      <c r="R701" s="7"/>
    </row>
    <row r="702" spans="1:18" ht="13.5">
      <c r="A702" s="7"/>
      <c r="B702" s="7"/>
      <c r="C702" s="7"/>
      <c r="D702" s="7"/>
      <c r="E702" s="7"/>
      <c r="F702" s="7"/>
      <c r="G702" s="7"/>
      <c r="H702" s="7"/>
      <c r="I702" s="7"/>
      <c r="J702" s="7"/>
      <c r="K702" s="7"/>
      <c r="L702" s="7"/>
      <c r="M702" s="7"/>
      <c r="N702" s="7"/>
      <c r="O702" s="7"/>
      <c r="P702" s="7"/>
      <c r="Q702" s="7"/>
      <c r="R702" s="7"/>
    </row>
    <row r="703" spans="1:18" ht="13.5">
      <c r="A703" s="7"/>
      <c r="B703" s="7"/>
      <c r="C703" s="7"/>
      <c r="D703" s="7"/>
      <c r="E703" s="7"/>
      <c r="F703" s="7"/>
      <c r="G703" s="7"/>
      <c r="H703" s="7"/>
      <c r="I703" s="7"/>
      <c r="J703" s="7"/>
      <c r="K703" s="7"/>
      <c r="L703" s="7"/>
      <c r="M703" s="7"/>
      <c r="N703" s="7"/>
      <c r="O703" s="7"/>
      <c r="P703" s="7"/>
      <c r="Q703" s="7"/>
      <c r="R703" s="7"/>
    </row>
    <row r="704" spans="1:18" ht="13.5">
      <c r="A704" s="7"/>
      <c r="B704" s="7"/>
      <c r="C704" s="7"/>
      <c r="D704" s="7"/>
      <c r="E704" s="7"/>
      <c r="F704" s="7"/>
      <c r="G704" s="7"/>
      <c r="H704" s="7"/>
      <c r="I704" s="7"/>
      <c r="J704" s="7"/>
      <c r="K704" s="7"/>
      <c r="L704" s="7"/>
      <c r="M704" s="7"/>
      <c r="N704" s="7"/>
      <c r="O704" s="7"/>
      <c r="P704" s="7"/>
      <c r="Q704" s="7"/>
      <c r="R704" s="7"/>
    </row>
    <row r="705" spans="1:18" ht="13.5">
      <c r="A705" s="7"/>
      <c r="B705" s="7"/>
      <c r="C705" s="7"/>
      <c r="D705" s="7"/>
      <c r="E705" s="7"/>
      <c r="F705" s="7"/>
      <c r="G705" s="7"/>
      <c r="H705" s="7"/>
      <c r="I705" s="7"/>
      <c r="J705" s="7"/>
      <c r="K705" s="7"/>
      <c r="L705" s="7"/>
      <c r="M705" s="7"/>
      <c r="N705" s="7"/>
      <c r="O705" s="7"/>
      <c r="P705" s="7"/>
      <c r="Q705" s="7"/>
      <c r="R705" s="7"/>
    </row>
    <row r="706" spans="1:18" ht="13.5">
      <c r="A706" s="7"/>
      <c r="B706" s="7"/>
      <c r="C706" s="7"/>
      <c r="D706" s="7"/>
      <c r="E706" s="7"/>
      <c r="F706" s="7"/>
      <c r="G706" s="7"/>
      <c r="H706" s="7"/>
      <c r="I706" s="7"/>
      <c r="J706" s="7"/>
      <c r="K706" s="7"/>
      <c r="L706" s="7"/>
      <c r="M706" s="7"/>
      <c r="N706" s="7"/>
      <c r="O706" s="7"/>
      <c r="P706" s="7"/>
      <c r="Q706" s="7"/>
      <c r="R706" s="7"/>
    </row>
    <row r="707" spans="1:18" ht="13.5">
      <c r="A707" s="7"/>
      <c r="B707" s="7"/>
      <c r="C707" s="7"/>
      <c r="D707" s="7"/>
      <c r="E707" s="7"/>
      <c r="F707" s="7"/>
      <c r="G707" s="7"/>
      <c r="H707" s="7"/>
      <c r="I707" s="7"/>
      <c r="J707" s="7"/>
      <c r="K707" s="7"/>
      <c r="L707" s="7"/>
      <c r="M707" s="7"/>
      <c r="N707" s="7"/>
      <c r="O707" s="7"/>
      <c r="P707" s="7"/>
      <c r="Q707" s="7"/>
      <c r="R707" s="7"/>
    </row>
    <row r="708" spans="1:18" ht="13.5">
      <c r="A708" s="7"/>
      <c r="B708" s="7"/>
      <c r="C708" s="7"/>
      <c r="D708" s="7"/>
      <c r="E708" s="7"/>
      <c r="F708" s="7"/>
      <c r="G708" s="7"/>
      <c r="H708" s="7"/>
      <c r="I708" s="7"/>
      <c r="J708" s="7"/>
      <c r="K708" s="7"/>
      <c r="L708" s="7"/>
      <c r="M708" s="7"/>
      <c r="N708" s="7"/>
      <c r="O708" s="7"/>
      <c r="P708" s="7"/>
      <c r="Q708" s="7"/>
      <c r="R708" s="7"/>
    </row>
    <row r="709" spans="1:18" ht="13.5">
      <c r="A709" s="7"/>
      <c r="B709" s="7"/>
      <c r="C709" s="7"/>
      <c r="D709" s="7"/>
      <c r="E709" s="7"/>
      <c r="F709" s="7"/>
      <c r="G709" s="7"/>
      <c r="H709" s="7"/>
      <c r="I709" s="7"/>
      <c r="J709" s="7"/>
      <c r="K709" s="7"/>
      <c r="L709" s="7"/>
      <c r="M709" s="7"/>
      <c r="N709" s="7"/>
      <c r="O709" s="7"/>
      <c r="P709" s="7"/>
      <c r="Q709" s="7"/>
      <c r="R709" s="7"/>
    </row>
    <row r="710" spans="1:18" ht="13.5">
      <c r="A710" s="7"/>
      <c r="B710" s="7"/>
      <c r="C710" s="7"/>
      <c r="D710" s="7"/>
      <c r="E710" s="7"/>
      <c r="F710" s="7"/>
      <c r="G710" s="7"/>
      <c r="H710" s="7"/>
      <c r="I710" s="7"/>
      <c r="J710" s="7"/>
      <c r="K710" s="7"/>
      <c r="L710" s="7"/>
      <c r="M710" s="7"/>
      <c r="N710" s="7"/>
      <c r="O710" s="7"/>
      <c r="P710" s="7"/>
      <c r="Q710" s="7"/>
      <c r="R710" s="7"/>
    </row>
    <row r="711" spans="1:18" ht="13.5">
      <c r="A711" s="7"/>
      <c r="B711" s="7"/>
      <c r="C711" s="7"/>
      <c r="D711" s="7"/>
      <c r="E711" s="7"/>
      <c r="F711" s="7"/>
      <c r="G711" s="7"/>
      <c r="H711" s="7"/>
      <c r="I711" s="7"/>
      <c r="J711" s="7"/>
      <c r="K711" s="7"/>
      <c r="L711" s="7"/>
      <c r="M711" s="7"/>
      <c r="N711" s="7"/>
      <c r="O711" s="7"/>
      <c r="P711" s="7"/>
      <c r="Q711" s="7"/>
      <c r="R711" s="7"/>
    </row>
    <row r="712" spans="1:18" ht="13.5">
      <c r="A712" s="7"/>
      <c r="B712" s="7"/>
      <c r="C712" s="7"/>
      <c r="D712" s="7"/>
      <c r="E712" s="7"/>
      <c r="F712" s="7"/>
      <c r="G712" s="7"/>
      <c r="H712" s="7"/>
      <c r="I712" s="7"/>
      <c r="J712" s="7"/>
      <c r="K712" s="7"/>
      <c r="L712" s="7"/>
      <c r="M712" s="7"/>
      <c r="N712" s="7"/>
      <c r="O712" s="7"/>
      <c r="P712" s="7"/>
      <c r="Q712" s="7"/>
      <c r="R712" s="7"/>
    </row>
    <row r="713" spans="1:18" ht="13.5">
      <c r="A713" s="7"/>
      <c r="B713" s="7"/>
      <c r="C713" s="7"/>
      <c r="D713" s="7"/>
      <c r="E713" s="7"/>
      <c r="F713" s="7"/>
      <c r="G713" s="7"/>
      <c r="H713" s="7"/>
      <c r="I713" s="7"/>
      <c r="J713" s="7"/>
      <c r="K713" s="7"/>
      <c r="L713" s="7"/>
      <c r="M713" s="7"/>
      <c r="N713" s="7"/>
      <c r="O713" s="7"/>
      <c r="P713" s="7"/>
      <c r="Q713" s="7"/>
      <c r="R713" s="7"/>
    </row>
    <row r="714" spans="1:18" ht="13.5">
      <c r="A714" s="7"/>
      <c r="B714" s="7"/>
      <c r="C714" s="7"/>
      <c r="D714" s="7"/>
      <c r="E714" s="7"/>
      <c r="F714" s="7"/>
      <c r="G714" s="7"/>
      <c r="H714" s="7"/>
      <c r="I714" s="7"/>
      <c r="J714" s="7"/>
      <c r="K714" s="7"/>
      <c r="L714" s="7"/>
      <c r="M714" s="7"/>
      <c r="N714" s="7"/>
      <c r="O714" s="7"/>
      <c r="P714" s="7"/>
      <c r="Q714" s="7"/>
      <c r="R714" s="7"/>
    </row>
    <row r="715" spans="1:18" ht="13.5">
      <c r="A715" s="7"/>
      <c r="B715" s="7"/>
      <c r="C715" s="7"/>
      <c r="D715" s="7"/>
      <c r="E715" s="7"/>
      <c r="F715" s="7"/>
      <c r="G715" s="7"/>
      <c r="H715" s="7"/>
      <c r="I715" s="7"/>
      <c r="J715" s="7"/>
      <c r="K715" s="7"/>
      <c r="L715" s="7"/>
      <c r="M715" s="7"/>
      <c r="N715" s="7"/>
      <c r="O715" s="7"/>
      <c r="P715" s="7"/>
      <c r="Q715" s="7"/>
      <c r="R715" s="7"/>
    </row>
    <row r="716" spans="1:18" ht="13.5">
      <c r="A716" s="7"/>
      <c r="B716" s="7"/>
      <c r="C716" s="7"/>
      <c r="D716" s="7"/>
      <c r="E716" s="7"/>
      <c r="F716" s="7"/>
      <c r="G716" s="7"/>
      <c r="H716" s="7"/>
      <c r="I716" s="7"/>
      <c r="J716" s="7"/>
      <c r="K716" s="7"/>
      <c r="L716" s="7"/>
      <c r="M716" s="7"/>
      <c r="N716" s="7"/>
      <c r="O716" s="7"/>
      <c r="P716" s="7"/>
      <c r="Q716" s="7"/>
      <c r="R716" s="7"/>
    </row>
    <row r="717" spans="1:18" ht="13.5">
      <c r="A717" s="7"/>
      <c r="B717" s="7"/>
      <c r="C717" s="7"/>
      <c r="D717" s="7"/>
      <c r="E717" s="7"/>
      <c r="F717" s="7"/>
      <c r="G717" s="7"/>
      <c r="H717" s="7"/>
      <c r="I717" s="7"/>
      <c r="J717" s="7"/>
      <c r="K717" s="7"/>
      <c r="L717" s="7"/>
      <c r="M717" s="7"/>
      <c r="N717" s="7"/>
      <c r="O717" s="7"/>
      <c r="P717" s="7"/>
      <c r="Q717" s="7"/>
      <c r="R717" s="7"/>
    </row>
    <row r="718" spans="1:18" ht="13.5">
      <c r="A718" s="7"/>
      <c r="B718" s="7"/>
      <c r="C718" s="7"/>
      <c r="D718" s="7"/>
      <c r="E718" s="7"/>
      <c r="F718" s="7"/>
      <c r="G718" s="7"/>
      <c r="H718" s="7"/>
      <c r="I718" s="7"/>
      <c r="J718" s="7"/>
      <c r="K718" s="7"/>
      <c r="L718" s="7"/>
      <c r="M718" s="7"/>
      <c r="N718" s="7"/>
      <c r="O718" s="7"/>
      <c r="P718" s="7"/>
      <c r="Q718" s="7"/>
      <c r="R718" s="7"/>
    </row>
    <row r="719" spans="1:18" ht="13.5">
      <c r="A719" s="7"/>
      <c r="B719" s="7"/>
      <c r="C719" s="7"/>
      <c r="D719" s="7"/>
      <c r="E719" s="7"/>
      <c r="F719" s="7"/>
      <c r="G719" s="7"/>
      <c r="H719" s="7"/>
      <c r="I719" s="7"/>
      <c r="J719" s="7"/>
      <c r="K719" s="7"/>
      <c r="L719" s="7"/>
      <c r="M719" s="7"/>
      <c r="N719" s="7"/>
      <c r="O719" s="7"/>
      <c r="P719" s="7"/>
      <c r="Q719" s="7"/>
      <c r="R719" s="7"/>
    </row>
    <row r="720" spans="1:18" ht="13.5">
      <c r="A720" s="7"/>
      <c r="B720" s="7"/>
      <c r="C720" s="7"/>
      <c r="D720" s="7"/>
      <c r="E720" s="7"/>
      <c r="F720" s="7"/>
      <c r="G720" s="7"/>
      <c r="H720" s="7"/>
      <c r="I720" s="7"/>
      <c r="J720" s="7"/>
      <c r="K720" s="7"/>
      <c r="L720" s="7"/>
      <c r="M720" s="7"/>
      <c r="N720" s="7"/>
      <c r="O720" s="7"/>
      <c r="P720" s="7"/>
      <c r="Q720" s="7"/>
      <c r="R720" s="7"/>
    </row>
    <row r="721" spans="1:18" ht="13.5">
      <c r="A721" s="7"/>
      <c r="B721" s="7"/>
      <c r="C721" s="7"/>
      <c r="D721" s="7"/>
      <c r="E721" s="7"/>
      <c r="F721" s="7"/>
      <c r="G721" s="7"/>
      <c r="H721" s="7"/>
      <c r="I721" s="7"/>
      <c r="J721" s="7"/>
      <c r="K721" s="7"/>
      <c r="L721" s="7"/>
      <c r="M721" s="7"/>
      <c r="N721" s="7"/>
      <c r="O721" s="7"/>
      <c r="P721" s="7"/>
      <c r="Q721" s="7"/>
      <c r="R721" s="7"/>
    </row>
    <row r="722" spans="1:18" ht="13.5">
      <c r="A722" s="7"/>
      <c r="B722" s="7"/>
      <c r="C722" s="7"/>
      <c r="D722" s="7"/>
      <c r="E722" s="7"/>
      <c r="F722" s="7"/>
      <c r="G722" s="7"/>
      <c r="H722" s="7"/>
      <c r="I722" s="7"/>
      <c r="J722" s="7"/>
      <c r="K722" s="7"/>
      <c r="L722" s="7"/>
      <c r="M722" s="7"/>
      <c r="N722" s="7"/>
      <c r="O722" s="7"/>
      <c r="P722" s="7"/>
      <c r="Q722" s="7"/>
      <c r="R722" s="7"/>
    </row>
    <row r="723" spans="1:18" ht="13.5">
      <c r="A723" s="7"/>
      <c r="B723" s="7"/>
      <c r="C723" s="7"/>
      <c r="D723" s="7"/>
      <c r="E723" s="7"/>
      <c r="F723" s="7"/>
      <c r="G723" s="7"/>
      <c r="H723" s="7"/>
      <c r="I723" s="7"/>
      <c r="J723" s="7"/>
      <c r="K723" s="7"/>
      <c r="L723" s="7"/>
      <c r="M723" s="7"/>
      <c r="N723" s="7"/>
      <c r="O723" s="7"/>
      <c r="P723" s="7"/>
      <c r="Q723" s="7"/>
      <c r="R723" s="7"/>
    </row>
    <row r="724" spans="1:18" ht="13.5">
      <c r="A724" s="7"/>
      <c r="B724" s="7"/>
      <c r="C724" s="7"/>
      <c r="D724" s="7"/>
      <c r="E724" s="7"/>
      <c r="F724" s="7"/>
      <c r="G724" s="7"/>
      <c r="H724" s="7"/>
      <c r="I724" s="7"/>
      <c r="J724" s="7"/>
      <c r="K724" s="7"/>
      <c r="L724" s="7"/>
      <c r="M724" s="7"/>
      <c r="N724" s="7"/>
      <c r="O724" s="7"/>
      <c r="P724" s="7"/>
      <c r="Q724" s="7"/>
      <c r="R724" s="7"/>
    </row>
    <row r="725" spans="1:18" ht="13.5">
      <c r="A725" s="7"/>
      <c r="B725" s="7"/>
      <c r="C725" s="7"/>
      <c r="D725" s="7"/>
      <c r="E725" s="7"/>
      <c r="F725" s="7"/>
      <c r="G725" s="7"/>
      <c r="H725" s="7"/>
      <c r="I725" s="7"/>
      <c r="J725" s="7"/>
      <c r="K725" s="7"/>
      <c r="L725" s="7"/>
      <c r="M725" s="7"/>
      <c r="N725" s="7"/>
      <c r="O725" s="7"/>
      <c r="P725" s="7"/>
      <c r="Q725" s="7"/>
      <c r="R725" s="7"/>
    </row>
    <row r="726" spans="1:18" ht="13.5">
      <c r="A726" s="7"/>
      <c r="B726" s="7"/>
      <c r="C726" s="7"/>
      <c r="D726" s="7"/>
      <c r="E726" s="7"/>
      <c r="F726" s="7"/>
      <c r="G726" s="7"/>
      <c r="H726" s="7"/>
      <c r="I726" s="7"/>
      <c r="J726" s="7"/>
      <c r="K726" s="7"/>
      <c r="L726" s="7"/>
      <c r="M726" s="7"/>
      <c r="N726" s="7"/>
      <c r="O726" s="7"/>
      <c r="P726" s="7"/>
      <c r="Q726" s="7"/>
      <c r="R726" s="7"/>
    </row>
    <row r="727" spans="1:18" ht="13.5">
      <c r="A727" s="7"/>
      <c r="B727" s="7"/>
      <c r="C727" s="7"/>
      <c r="D727" s="7"/>
      <c r="E727" s="7"/>
      <c r="F727" s="7"/>
      <c r="G727" s="7"/>
      <c r="H727" s="7"/>
      <c r="I727" s="7"/>
      <c r="J727" s="7"/>
      <c r="K727" s="7"/>
      <c r="L727" s="7"/>
      <c r="M727" s="7"/>
      <c r="N727" s="7"/>
      <c r="O727" s="7"/>
      <c r="P727" s="7"/>
      <c r="Q727" s="7"/>
      <c r="R727" s="7"/>
    </row>
    <row r="728" spans="1:18" ht="13.5">
      <c r="A728" s="7"/>
      <c r="B728" s="7"/>
      <c r="C728" s="7"/>
      <c r="D728" s="7"/>
      <c r="E728" s="7"/>
      <c r="F728" s="7"/>
      <c r="G728" s="7"/>
      <c r="H728" s="7"/>
      <c r="I728" s="7"/>
      <c r="J728" s="7"/>
      <c r="K728" s="7"/>
      <c r="L728" s="7"/>
      <c r="M728" s="7"/>
      <c r="N728" s="7"/>
      <c r="O728" s="7"/>
      <c r="P728" s="7"/>
      <c r="Q728" s="7"/>
      <c r="R728" s="7"/>
    </row>
    <row r="729" spans="1:18" ht="13.5">
      <c r="A729" s="7"/>
      <c r="B729" s="7"/>
      <c r="C729" s="7"/>
      <c r="D729" s="7"/>
      <c r="E729" s="7"/>
      <c r="F729" s="7"/>
      <c r="G729" s="7"/>
      <c r="H729" s="7"/>
      <c r="I729" s="7"/>
      <c r="J729" s="7"/>
      <c r="K729" s="7"/>
      <c r="L729" s="7"/>
      <c r="M729" s="7"/>
      <c r="N729" s="7"/>
      <c r="O729" s="7"/>
      <c r="P729" s="7"/>
      <c r="Q729" s="7"/>
      <c r="R729" s="7"/>
    </row>
    <row r="730" spans="1:18" ht="13.5">
      <c r="A730" s="7"/>
      <c r="B730" s="7"/>
      <c r="C730" s="7"/>
      <c r="D730" s="7"/>
      <c r="E730" s="7"/>
      <c r="F730" s="7"/>
      <c r="G730" s="7"/>
      <c r="H730" s="7"/>
      <c r="I730" s="7"/>
      <c r="J730" s="7"/>
      <c r="K730" s="7"/>
      <c r="L730" s="7"/>
      <c r="M730" s="7"/>
      <c r="N730" s="7"/>
      <c r="O730" s="7"/>
      <c r="P730" s="7"/>
      <c r="Q730" s="7"/>
      <c r="R730" s="7"/>
    </row>
    <row r="731" spans="1:18" ht="13.5">
      <c r="A731" s="7"/>
      <c r="B731" s="7"/>
      <c r="C731" s="7"/>
      <c r="D731" s="7"/>
      <c r="E731" s="7"/>
      <c r="F731" s="7"/>
      <c r="G731" s="7"/>
      <c r="H731" s="7"/>
      <c r="I731" s="7"/>
      <c r="J731" s="7"/>
      <c r="K731" s="7"/>
      <c r="L731" s="7"/>
      <c r="M731" s="7"/>
      <c r="N731" s="7"/>
      <c r="O731" s="7"/>
      <c r="P731" s="7"/>
      <c r="Q731" s="7"/>
      <c r="R731" s="7"/>
    </row>
    <row r="732" spans="1:18" ht="13.5">
      <c r="A732" s="7"/>
      <c r="B732" s="7"/>
      <c r="C732" s="7"/>
      <c r="D732" s="7"/>
      <c r="E732" s="7"/>
      <c r="F732" s="7"/>
      <c r="G732" s="7"/>
      <c r="H732" s="7"/>
      <c r="I732" s="7"/>
      <c r="J732" s="7"/>
      <c r="K732" s="7"/>
      <c r="L732" s="7"/>
      <c r="M732" s="7"/>
      <c r="N732" s="7"/>
      <c r="O732" s="7"/>
      <c r="P732" s="7"/>
      <c r="Q732" s="7"/>
      <c r="R732" s="7"/>
    </row>
    <row r="733" spans="1:18" ht="13.5">
      <c r="A733" s="7"/>
      <c r="B733" s="7"/>
      <c r="C733" s="7"/>
      <c r="D733" s="7"/>
      <c r="E733" s="7"/>
      <c r="F733" s="7"/>
      <c r="G733" s="7"/>
      <c r="H733" s="7"/>
      <c r="I733" s="7"/>
      <c r="J733" s="7"/>
      <c r="K733" s="7"/>
      <c r="L733" s="7"/>
      <c r="M733" s="7"/>
      <c r="N733" s="7"/>
      <c r="O733" s="7"/>
      <c r="P733" s="7"/>
      <c r="Q733" s="7"/>
      <c r="R733" s="7"/>
    </row>
    <row r="734" spans="1:18" ht="13.5">
      <c r="A734" s="7"/>
      <c r="B734" s="7"/>
      <c r="C734" s="7"/>
      <c r="D734" s="7"/>
      <c r="E734" s="7"/>
      <c r="F734" s="7"/>
      <c r="G734" s="7"/>
      <c r="H734" s="7"/>
      <c r="I734" s="7"/>
      <c r="J734" s="7"/>
      <c r="K734" s="7"/>
      <c r="L734" s="7"/>
      <c r="M734" s="7"/>
      <c r="N734" s="7"/>
      <c r="O734" s="7"/>
      <c r="P734" s="7"/>
      <c r="Q734" s="7"/>
      <c r="R734" s="7"/>
    </row>
    <row r="735" spans="1:18" ht="13.5">
      <c r="A735" s="7"/>
      <c r="B735" s="7"/>
      <c r="C735" s="7"/>
      <c r="D735" s="7"/>
      <c r="E735" s="7"/>
      <c r="F735" s="7"/>
      <c r="G735" s="7"/>
      <c r="H735" s="7"/>
      <c r="I735" s="7"/>
      <c r="J735" s="7"/>
      <c r="K735" s="7"/>
      <c r="L735" s="7"/>
      <c r="M735" s="7"/>
      <c r="N735" s="7"/>
      <c r="O735" s="7"/>
      <c r="P735" s="7"/>
      <c r="Q735" s="7"/>
      <c r="R735" s="7"/>
    </row>
    <row r="736" spans="1:18" ht="13.5">
      <c r="A736" s="7"/>
      <c r="B736" s="7"/>
      <c r="C736" s="7"/>
      <c r="D736" s="7"/>
      <c r="E736" s="7"/>
      <c r="F736" s="7"/>
      <c r="G736" s="7"/>
      <c r="H736" s="7"/>
      <c r="I736" s="7"/>
      <c r="J736" s="7"/>
      <c r="K736" s="7"/>
      <c r="L736" s="7"/>
      <c r="M736" s="7"/>
      <c r="N736" s="7"/>
      <c r="O736" s="7"/>
      <c r="P736" s="7"/>
      <c r="Q736" s="7"/>
      <c r="R736" s="7"/>
    </row>
    <row r="737" spans="1:18" ht="13.5">
      <c r="A737" s="7"/>
      <c r="B737" s="7"/>
      <c r="C737" s="7"/>
      <c r="D737" s="7"/>
      <c r="E737" s="7"/>
      <c r="F737" s="7"/>
      <c r="G737" s="7"/>
      <c r="H737" s="7"/>
      <c r="I737" s="7"/>
      <c r="J737" s="7"/>
      <c r="K737" s="7"/>
      <c r="L737" s="7"/>
      <c r="M737" s="7"/>
      <c r="N737" s="7"/>
      <c r="O737" s="7"/>
      <c r="P737" s="7"/>
      <c r="Q737" s="7"/>
      <c r="R737" s="7"/>
    </row>
    <row r="738" spans="1:18" ht="13.5">
      <c r="A738" s="7"/>
      <c r="B738" s="7"/>
      <c r="C738" s="7"/>
      <c r="D738" s="7"/>
      <c r="E738" s="7"/>
      <c r="F738" s="7"/>
      <c r="G738" s="7"/>
      <c r="H738" s="7"/>
      <c r="I738" s="7"/>
      <c r="J738" s="7"/>
      <c r="K738" s="7"/>
      <c r="L738" s="7"/>
      <c r="M738" s="7"/>
      <c r="N738" s="7"/>
      <c r="O738" s="7"/>
      <c r="P738" s="7"/>
      <c r="Q738" s="7"/>
      <c r="R738" s="7"/>
    </row>
    <row r="739" spans="1:18" ht="13.5">
      <c r="A739" s="7"/>
      <c r="B739" s="7"/>
      <c r="C739" s="7"/>
      <c r="D739" s="7"/>
      <c r="E739" s="7"/>
      <c r="F739" s="7"/>
      <c r="G739" s="7"/>
      <c r="H739" s="7"/>
      <c r="I739" s="7"/>
      <c r="J739" s="7"/>
      <c r="K739" s="7"/>
      <c r="L739" s="7"/>
      <c r="M739" s="7"/>
      <c r="N739" s="7"/>
      <c r="O739" s="7"/>
      <c r="P739" s="7"/>
      <c r="Q739" s="7"/>
      <c r="R739" s="7"/>
    </row>
    <row r="740" spans="1:18" ht="13.5">
      <c r="A740" s="7"/>
      <c r="B740" s="7"/>
      <c r="C740" s="7"/>
      <c r="D740" s="7"/>
      <c r="E740" s="7"/>
      <c r="F740" s="7"/>
      <c r="G740" s="7"/>
      <c r="H740" s="7"/>
      <c r="I740" s="7"/>
      <c r="J740" s="7"/>
      <c r="K740" s="7"/>
      <c r="L740" s="7"/>
      <c r="M740" s="7"/>
      <c r="N740" s="7"/>
      <c r="O740" s="7"/>
      <c r="P740" s="7"/>
      <c r="Q740" s="7"/>
      <c r="R740" s="7"/>
    </row>
    <row r="741" spans="1:18" ht="13.5">
      <c r="A741" s="7"/>
      <c r="B741" s="7"/>
      <c r="C741" s="7"/>
      <c r="D741" s="7"/>
      <c r="E741" s="7"/>
      <c r="F741" s="7"/>
      <c r="G741" s="7"/>
      <c r="H741" s="7"/>
      <c r="I741" s="7"/>
      <c r="J741" s="7"/>
      <c r="K741" s="7"/>
      <c r="L741" s="7"/>
      <c r="M741" s="7"/>
      <c r="N741" s="7"/>
      <c r="O741" s="7"/>
      <c r="P741" s="7"/>
      <c r="Q741" s="7"/>
      <c r="R741" s="7"/>
    </row>
    <row r="742" spans="1:18" ht="13.5">
      <c r="A742" s="7"/>
      <c r="B742" s="7"/>
      <c r="C742" s="7"/>
      <c r="D742" s="7"/>
      <c r="E742" s="7"/>
      <c r="F742" s="7"/>
      <c r="G742" s="7"/>
      <c r="H742" s="7"/>
      <c r="I742" s="7"/>
      <c r="J742" s="7"/>
      <c r="K742" s="7"/>
      <c r="L742" s="7"/>
      <c r="M742" s="7"/>
      <c r="N742" s="7"/>
      <c r="O742" s="7"/>
      <c r="P742" s="7"/>
      <c r="Q742" s="7"/>
      <c r="R742" s="7"/>
    </row>
    <row r="743" spans="1:18" ht="13.5">
      <c r="A743" s="7"/>
      <c r="B743" s="7"/>
      <c r="C743" s="7"/>
      <c r="D743" s="7"/>
      <c r="E743" s="7"/>
      <c r="F743" s="7"/>
      <c r="G743" s="7"/>
      <c r="H743" s="7"/>
      <c r="I743" s="7"/>
      <c r="J743" s="7"/>
      <c r="K743" s="7"/>
      <c r="L743" s="7"/>
      <c r="M743" s="7"/>
      <c r="N743" s="7"/>
      <c r="O743" s="7"/>
      <c r="P743" s="7"/>
      <c r="Q743" s="7"/>
      <c r="R743" s="7"/>
    </row>
    <row r="744" spans="1:18" ht="13.5">
      <c r="A744" s="7"/>
      <c r="B744" s="7"/>
      <c r="C744" s="7"/>
      <c r="D744" s="7"/>
      <c r="E744" s="7"/>
      <c r="F744" s="7"/>
      <c r="G744" s="7"/>
      <c r="H744" s="7"/>
      <c r="I744" s="7"/>
      <c r="J744" s="7"/>
      <c r="K744" s="7"/>
      <c r="L744" s="7"/>
      <c r="M744" s="7"/>
      <c r="N744" s="7"/>
      <c r="O744" s="7"/>
      <c r="P744" s="7"/>
      <c r="Q744" s="7"/>
      <c r="R744" s="7"/>
    </row>
    <row r="745" spans="1:18" ht="13.5">
      <c r="A745" s="7"/>
      <c r="B745" s="7"/>
      <c r="C745" s="7"/>
      <c r="D745" s="7"/>
      <c r="E745" s="7"/>
      <c r="F745" s="7"/>
      <c r="G745" s="7"/>
      <c r="H745" s="7"/>
      <c r="I745" s="7"/>
      <c r="J745" s="7"/>
      <c r="K745" s="7"/>
      <c r="L745" s="7"/>
      <c r="M745" s="7"/>
      <c r="N745" s="7"/>
      <c r="O745" s="7"/>
      <c r="P745" s="7"/>
      <c r="Q745" s="7"/>
      <c r="R745" s="7"/>
    </row>
    <row r="746" spans="1:18" ht="13.5">
      <c r="A746" s="7"/>
      <c r="B746" s="7"/>
      <c r="C746" s="7"/>
      <c r="D746" s="7"/>
      <c r="E746" s="7"/>
      <c r="F746" s="7"/>
      <c r="G746" s="7"/>
      <c r="H746" s="7"/>
      <c r="I746" s="7"/>
      <c r="J746" s="7"/>
      <c r="K746" s="7"/>
      <c r="L746" s="7"/>
      <c r="M746" s="7"/>
      <c r="N746" s="7"/>
      <c r="O746" s="7"/>
      <c r="P746" s="7"/>
      <c r="Q746" s="7"/>
      <c r="R746" s="7"/>
    </row>
    <row r="747" spans="1:18" ht="13.5">
      <c r="A747" s="7"/>
      <c r="B747" s="7"/>
      <c r="C747" s="7"/>
      <c r="D747" s="7"/>
      <c r="E747" s="7"/>
      <c r="F747" s="7"/>
      <c r="G747" s="7"/>
      <c r="H747" s="7"/>
      <c r="I747" s="7"/>
      <c r="J747" s="7"/>
      <c r="K747" s="7"/>
      <c r="L747" s="7"/>
      <c r="M747" s="7"/>
      <c r="N747" s="7"/>
      <c r="O747" s="7"/>
      <c r="P747" s="7"/>
      <c r="Q747" s="7"/>
      <c r="R747" s="7"/>
    </row>
    <row r="748" spans="1:18" ht="13.5">
      <c r="A748" s="7"/>
      <c r="B748" s="7"/>
      <c r="C748" s="7"/>
      <c r="D748" s="7"/>
      <c r="E748" s="7"/>
      <c r="F748" s="7"/>
      <c r="G748" s="7"/>
      <c r="H748" s="7"/>
      <c r="I748" s="7"/>
      <c r="J748" s="7"/>
      <c r="K748" s="7"/>
      <c r="L748" s="7"/>
      <c r="M748" s="7"/>
      <c r="N748" s="7"/>
      <c r="O748" s="7"/>
      <c r="P748" s="7"/>
      <c r="Q748" s="7"/>
      <c r="R748" s="7"/>
    </row>
    <row r="749" spans="1:18" ht="13.5">
      <c r="A749" s="7"/>
      <c r="B749" s="7"/>
      <c r="C749" s="7"/>
      <c r="D749" s="7"/>
      <c r="E749" s="7"/>
      <c r="F749" s="7"/>
      <c r="G749" s="7"/>
      <c r="H749" s="7"/>
      <c r="I749" s="7"/>
      <c r="J749" s="7"/>
      <c r="K749" s="7"/>
      <c r="L749" s="7"/>
      <c r="M749" s="7"/>
      <c r="N749" s="7"/>
      <c r="O749" s="7"/>
      <c r="P749" s="7"/>
      <c r="Q749" s="7"/>
      <c r="R749" s="7"/>
    </row>
    <row r="750" spans="1:18" ht="13.5">
      <c r="A750" s="7"/>
      <c r="B750" s="7"/>
      <c r="C750" s="7"/>
      <c r="D750" s="7"/>
      <c r="E750" s="7"/>
      <c r="F750" s="7"/>
      <c r="G750" s="7"/>
      <c r="H750" s="7"/>
      <c r="I750" s="7"/>
      <c r="J750" s="7"/>
      <c r="K750" s="7"/>
      <c r="L750" s="7"/>
      <c r="M750" s="7"/>
      <c r="N750" s="7"/>
      <c r="O750" s="7"/>
      <c r="P750" s="7"/>
      <c r="Q750" s="7"/>
      <c r="R750" s="7"/>
    </row>
    <row r="751" spans="1:18" ht="13.5">
      <c r="A751" s="7"/>
      <c r="B751" s="7"/>
      <c r="C751" s="7"/>
      <c r="D751" s="7"/>
      <c r="E751" s="7"/>
      <c r="F751" s="7"/>
      <c r="G751" s="7"/>
      <c r="H751" s="7"/>
      <c r="I751" s="7"/>
      <c r="J751" s="7"/>
      <c r="K751" s="7"/>
      <c r="L751" s="7"/>
      <c r="M751" s="7"/>
      <c r="N751" s="7"/>
      <c r="O751" s="7"/>
      <c r="P751" s="7"/>
      <c r="Q751" s="7"/>
      <c r="R751" s="7"/>
    </row>
    <row r="752" spans="1:18" ht="13.5">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48B4346A-5FD4-4366-9698-64EBF693E2E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1B14-0FBB-40E8-8620-C2CA95AE0FF9}">
  <sheetPr>
    <pageSetUpPr fitToPage="1"/>
  </sheetPr>
  <dimension ref="A1:AC107"/>
  <sheetViews>
    <sheetView showGridLines="0" zoomScaleNormal="100" workbookViewId="0"/>
  </sheetViews>
  <sheetFormatPr baseColWidth="10" defaultColWidth="11.42578125" defaultRowHeight="12.75"/>
  <cols>
    <col min="1" max="1" width="3.5703125" style="7" customWidth="1"/>
    <col min="2" max="2" width="9.42578125" style="7" bestFit="1" customWidth="1"/>
    <col min="3" max="3" width="3.5703125" style="7" customWidth="1"/>
    <col min="4" max="4" width="9.42578125" style="7" customWidth="1"/>
    <col min="5" max="5" width="1.5703125" style="7" customWidth="1"/>
    <col min="6" max="6" width="11.140625" style="7" customWidth="1"/>
    <col min="7" max="7" width="2" style="7" customWidth="1"/>
    <col min="8" max="8" width="11" style="7" customWidth="1"/>
    <col min="9" max="9" width="1.85546875" style="7" customWidth="1"/>
    <col min="10" max="10" width="10.42578125" style="7" bestFit="1" customWidth="1"/>
    <col min="11" max="11" width="1.5703125" style="7" customWidth="1"/>
    <col min="12" max="12" width="8.5703125" style="7" customWidth="1"/>
    <col min="13" max="13" width="1.5703125" style="7" customWidth="1"/>
    <col min="14" max="14" width="8.5703125" style="7" customWidth="1"/>
    <col min="15" max="15" width="1.5703125" style="7" customWidth="1"/>
    <col min="16" max="16" width="10.5703125" style="7" bestFit="1" customWidth="1"/>
    <col min="17" max="17" width="1.42578125" style="7" customWidth="1"/>
    <col min="18" max="18" width="10.42578125" style="7" customWidth="1"/>
    <col min="19" max="19" width="1.42578125" style="7" customWidth="1"/>
    <col min="20" max="20" width="10.5703125" style="7" bestFit="1" customWidth="1"/>
    <col min="21" max="256" width="11.42578125" style="7"/>
    <col min="257" max="257" width="3.5703125" style="7" customWidth="1"/>
    <col min="258" max="258" width="9.42578125" style="7" bestFit="1" customWidth="1"/>
    <col min="259" max="259" width="3.5703125" style="7" customWidth="1"/>
    <col min="260" max="260" width="9.42578125" style="7" customWidth="1"/>
    <col min="261" max="261" width="1.5703125" style="7" customWidth="1"/>
    <col min="262" max="262" width="11.140625" style="7" customWidth="1"/>
    <col min="263" max="263" width="2" style="7" customWidth="1"/>
    <col min="264" max="264" width="11" style="7" customWidth="1"/>
    <col min="265" max="265" width="1.85546875" style="7" customWidth="1"/>
    <col min="266" max="266" width="10.42578125" style="7" bestFit="1" customWidth="1"/>
    <col min="267" max="267" width="1.5703125" style="7" customWidth="1"/>
    <col min="268" max="268" width="8.5703125" style="7" customWidth="1"/>
    <col min="269" max="269" width="1.5703125" style="7" customWidth="1"/>
    <col min="270" max="270" width="8.5703125" style="7" customWidth="1"/>
    <col min="271" max="271" width="1.5703125" style="7" customWidth="1"/>
    <col min="272" max="272" width="10.5703125" style="7" bestFit="1" customWidth="1"/>
    <col min="273" max="273" width="1.42578125" style="7" customWidth="1"/>
    <col min="274" max="274" width="10.42578125" style="7" customWidth="1"/>
    <col min="275" max="275" width="1.42578125" style="7" customWidth="1"/>
    <col min="276" max="276" width="10.5703125" style="7" bestFit="1" customWidth="1"/>
    <col min="277" max="512" width="11.42578125" style="7"/>
    <col min="513" max="513" width="3.5703125" style="7" customWidth="1"/>
    <col min="514" max="514" width="9.42578125" style="7" bestFit="1" customWidth="1"/>
    <col min="515" max="515" width="3.5703125" style="7" customWidth="1"/>
    <col min="516" max="516" width="9.42578125" style="7" customWidth="1"/>
    <col min="517" max="517" width="1.5703125" style="7" customWidth="1"/>
    <col min="518" max="518" width="11.140625" style="7" customWidth="1"/>
    <col min="519" max="519" width="2" style="7" customWidth="1"/>
    <col min="520" max="520" width="11" style="7" customWidth="1"/>
    <col min="521" max="521" width="1.85546875" style="7" customWidth="1"/>
    <col min="522" max="522" width="10.42578125" style="7" bestFit="1" customWidth="1"/>
    <col min="523" max="523" width="1.5703125" style="7" customWidth="1"/>
    <col min="524" max="524" width="8.5703125" style="7" customWidth="1"/>
    <col min="525" max="525" width="1.5703125" style="7" customWidth="1"/>
    <col min="526" max="526" width="8.5703125" style="7" customWidth="1"/>
    <col min="527" max="527" width="1.5703125" style="7" customWidth="1"/>
    <col min="528" max="528" width="10.5703125" style="7" bestFit="1" customWidth="1"/>
    <col min="529" max="529" width="1.42578125" style="7" customWidth="1"/>
    <col min="530" max="530" width="10.42578125" style="7" customWidth="1"/>
    <col min="531" max="531" width="1.42578125" style="7" customWidth="1"/>
    <col min="532" max="532" width="10.5703125" style="7" bestFit="1" customWidth="1"/>
    <col min="533" max="768" width="11.42578125" style="7"/>
    <col min="769" max="769" width="3.5703125" style="7" customWidth="1"/>
    <col min="770" max="770" width="9.42578125" style="7" bestFit="1" customWidth="1"/>
    <col min="771" max="771" width="3.5703125" style="7" customWidth="1"/>
    <col min="772" max="772" width="9.42578125" style="7" customWidth="1"/>
    <col min="773" max="773" width="1.5703125" style="7" customWidth="1"/>
    <col min="774" max="774" width="11.140625" style="7" customWidth="1"/>
    <col min="775" max="775" width="2" style="7" customWidth="1"/>
    <col min="776" max="776" width="11" style="7" customWidth="1"/>
    <col min="777" max="777" width="1.85546875" style="7" customWidth="1"/>
    <col min="778" max="778" width="10.42578125" style="7" bestFit="1" customWidth="1"/>
    <col min="779" max="779" width="1.5703125" style="7" customWidth="1"/>
    <col min="780" max="780" width="8.5703125" style="7" customWidth="1"/>
    <col min="781" max="781" width="1.5703125" style="7" customWidth="1"/>
    <col min="782" max="782" width="8.5703125" style="7" customWidth="1"/>
    <col min="783" max="783" width="1.5703125" style="7" customWidth="1"/>
    <col min="784" max="784" width="10.5703125" style="7" bestFit="1" customWidth="1"/>
    <col min="785" max="785" width="1.42578125" style="7" customWidth="1"/>
    <col min="786" max="786" width="10.42578125" style="7" customWidth="1"/>
    <col min="787" max="787" width="1.42578125" style="7" customWidth="1"/>
    <col min="788" max="788" width="10.5703125" style="7" bestFit="1" customWidth="1"/>
    <col min="789" max="1024" width="11.42578125" style="7"/>
    <col min="1025" max="1025" width="3.5703125" style="7" customWidth="1"/>
    <col min="1026" max="1026" width="9.42578125" style="7" bestFit="1" customWidth="1"/>
    <col min="1027" max="1027" width="3.5703125" style="7" customWidth="1"/>
    <col min="1028" max="1028" width="9.42578125" style="7" customWidth="1"/>
    <col min="1029" max="1029" width="1.5703125" style="7" customWidth="1"/>
    <col min="1030" max="1030" width="11.140625" style="7" customWidth="1"/>
    <col min="1031" max="1031" width="2" style="7" customWidth="1"/>
    <col min="1032" max="1032" width="11" style="7" customWidth="1"/>
    <col min="1033" max="1033" width="1.85546875" style="7" customWidth="1"/>
    <col min="1034" max="1034" width="10.42578125" style="7" bestFit="1" customWidth="1"/>
    <col min="1035" max="1035" width="1.5703125" style="7" customWidth="1"/>
    <col min="1036" max="1036" width="8.5703125" style="7" customWidth="1"/>
    <col min="1037" max="1037" width="1.5703125" style="7" customWidth="1"/>
    <col min="1038" max="1038" width="8.5703125" style="7" customWidth="1"/>
    <col min="1039" max="1039" width="1.5703125" style="7" customWidth="1"/>
    <col min="1040" max="1040" width="10.5703125" style="7" bestFit="1" customWidth="1"/>
    <col min="1041" max="1041" width="1.42578125" style="7" customWidth="1"/>
    <col min="1042" max="1042" width="10.42578125" style="7" customWidth="1"/>
    <col min="1043" max="1043" width="1.42578125" style="7" customWidth="1"/>
    <col min="1044" max="1044" width="10.5703125" style="7" bestFit="1" customWidth="1"/>
    <col min="1045" max="1280" width="11.42578125" style="7"/>
    <col min="1281" max="1281" width="3.5703125" style="7" customWidth="1"/>
    <col min="1282" max="1282" width="9.42578125" style="7" bestFit="1" customWidth="1"/>
    <col min="1283" max="1283" width="3.5703125" style="7" customWidth="1"/>
    <col min="1284" max="1284" width="9.42578125" style="7" customWidth="1"/>
    <col min="1285" max="1285" width="1.5703125" style="7" customWidth="1"/>
    <col min="1286" max="1286" width="11.140625" style="7" customWidth="1"/>
    <col min="1287" max="1287" width="2" style="7" customWidth="1"/>
    <col min="1288" max="1288" width="11" style="7" customWidth="1"/>
    <col min="1289" max="1289" width="1.85546875" style="7" customWidth="1"/>
    <col min="1290" max="1290" width="10.42578125" style="7" bestFit="1" customWidth="1"/>
    <col min="1291" max="1291" width="1.5703125" style="7" customWidth="1"/>
    <col min="1292" max="1292" width="8.5703125" style="7" customWidth="1"/>
    <col min="1293" max="1293" width="1.5703125" style="7" customWidth="1"/>
    <col min="1294" max="1294" width="8.5703125" style="7" customWidth="1"/>
    <col min="1295" max="1295" width="1.5703125" style="7" customWidth="1"/>
    <col min="1296" max="1296" width="10.5703125" style="7" bestFit="1" customWidth="1"/>
    <col min="1297" max="1297" width="1.42578125" style="7" customWidth="1"/>
    <col min="1298" max="1298" width="10.42578125" style="7" customWidth="1"/>
    <col min="1299" max="1299" width="1.42578125" style="7" customWidth="1"/>
    <col min="1300" max="1300" width="10.5703125" style="7" bestFit="1" customWidth="1"/>
    <col min="1301" max="1536" width="11.42578125" style="7"/>
    <col min="1537" max="1537" width="3.5703125" style="7" customWidth="1"/>
    <col min="1538" max="1538" width="9.42578125" style="7" bestFit="1" customWidth="1"/>
    <col min="1539" max="1539" width="3.5703125" style="7" customWidth="1"/>
    <col min="1540" max="1540" width="9.42578125" style="7" customWidth="1"/>
    <col min="1541" max="1541" width="1.5703125" style="7" customWidth="1"/>
    <col min="1542" max="1542" width="11.140625" style="7" customWidth="1"/>
    <col min="1543" max="1543" width="2" style="7" customWidth="1"/>
    <col min="1544" max="1544" width="11" style="7" customWidth="1"/>
    <col min="1545" max="1545" width="1.85546875" style="7" customWidth="1"/>
    <col min="1546" max="1546" width="10.42578125" style="7" bestFit="1" customWidth="1"/>
    <col min="1547" max="1547" width="1.5703125" style="7" customWidth="1"/>
    <col min="1548" max="1548" width="8.5703125" style="7" customWidth="1"/>
    <col min="1549" max="1549" width="1.5703125" style="7" customWidth="1"/>
    <col min="1550" max="1550" width="8.5703125" style="7" customWidth="1"/>
    <col min="1551" max="1551" width="1.5703125" style="7" customWidth="1"/>
    <col min="1552" max="1552" width="10.5703125" style="7" bestFit="1" customWidth="1"/>
    <col min="1553" max="1553" width="1.42578125" style="7" customWidth="1"/>
    <col min="1554" max="1554" width="10.42578125" style="7" customWidth="1"/>
    <col min="1555" max="1555" width="1.42578125" style="7" customWidth="1"/>
    <col min="1556" max="1556" width="10.5703125" style="7" bestFit="1" customWidth="1"/>
    <col min="1557" max="1792" width="11.42578125" style="7"/>
    <col min="1793" max="1793" width="3.5703125" style="7" customWidth="1"/>
    <col min="1794" max="1794" width="9.42578125" style="7" bestFit="1" customWidth="1"/>
    <col min="1795" max="1795" width="3.5703125" style="7" customWidth="1"/>
    <col min="1796" max="1796" width="9.42578125" style="7" customWidth="1"/>
    <col min="1797" max="1797" width="1.5703125" style="7" customWidth="1"/>
    <col min="1798" max="1798" width="11.140625" style="7" customWidth="1"/>
    <col min="1799" max="1799" width="2" style="7" customWidth="1"/>
    <col min="1800" max="1800" width="11" style="7" customWidth="1"/>
    <col min="1801" max="1801" width="1.85546875" style="7" customWidth="1"/>
    <col min="1802" max="1802" width="10.42578125" style="7" bestFit="1" customWidth="1"/>
    <col min="1803" max="1803" width="1.5703125" style="7" customWidth="1"/>
    <col min="1804" max="1804" width="8.5703125" style="7" customWidth="1"/>
    <col min="1805" max="1805" width="1.5703125" style="7" customWidth="1"/>
    <col min="1806" max="1806" width="8.5703125" style="7" customWidth="1"/>
    <col min="1807" max="1807" width="1.5703125" style="7" customWidth="1"/>
    <col min="1808" max="1808" width="10.5703125" style="7" bestFit="1" customWidth="1"/>
    <col min="1809" max="1809" width="1.42578125" style="7" customWidth="1"/>
    <col min="1810" max="1810" width="10.42578125" style="7" customWidth="1"/>
    <col min="1811" max="1811" width="1.42578125" style="7" customWidth="1"/>
    <col min="1812" max="1812" width="10.5703125" style="7" bestFit="1" customWidth="1"/>
    <col min="1813" max="2048" width="11.42578125" style="7"/>
    <col min="2049" max="2049" width="3.5703125" style="7" customWidth="1"/>
    <col min="2050" max="2050" width="9.42578125" style="7" bestFit="1" customWidth="1"/>
    <col min="2051" max="2051" width="3.5703125" style="7" customWidth="1"/>
    <col min="2052" max="2052" width="9.42578125" style="7" customWidth="1"/>
    <col min="2053" max="2053" width="1.5703125" style="7" customWidth="1"/>
    <col min="2054" max="2054" width="11.140625" style="7" customWidth="1"/>
    <col min="2055" max="2055" width="2" style="7" customWidth="1"/>
    <col min="2056" max="2056" width="11" style="7" customWidth="1"/>
    <col min="2057" max="2057" width="1.85546875" style="7" customWidth="1"/>
    <col min="2058" max="2058" width="10.42578125" style="7" bestFit="1" customWidth="1"/>
    <col min="2059" max="2059" width="1.5703125" style="7" customWidth="1"/>
    <col min="2060" max="2060" width="8.5703125" style="7" customWidth="1"/>
    <col min="2061" max="2061" width="1.5703125" style="7" customWidth="1"/>
    <col min="2062" max="2062" width="8.5703125" style="7" customWidth="1"/>
    <col min="2063" max="2063" width="1.5703125" style="7" customWidth="1"/>
    <col min="2064" max="2064" width="10.5703125" style="7" bestFit="1" customWidth="1"/>
    <col min="2065" max="2065" width="1.42578125" style="7" customWidth="1"/>
    <col min="2066" max="2066" width="10.42578125" style="7" customWidth="1"/>
    <col min="2067" max="2067" width="1.42578125" style="7" customWidth="1"/>
    <col min="2068" max="2068" width="10.5703125" style="7" bestFit="1" customWidth="1"/>
    <col min="2069" max="2304" width="11.42578125" style="7"/>
    <col min="2305" max="2305" width="3.5703125" style="7" customWidth="1"/>
    <col min="2306" max="2306" width="9.42578125" style="7" bestFit="1" customWidth="1"/>
    <col min="2307" max="2307" width="3.5703125" style="7" customWidth="1"/>
    <col min="2308" max="2308" width="9.42578125" style="7" customWidth="1"/>
    <col min="2309" max="2309" width="1.5703125" style="7" customWidth="1"/>
    <col min="2310" max="2310" width="11.140625" style="7" customWidth="1"/>
    <col min="2311" max="2311" width="2" style="7" customWidth="1"/>
    <col min="2312" max="2312" width="11" style="7" customWidth="1"/>
    <col min="2313" max="2313" width="1.85546875" style="7" customWidth="1"/>
    <col min="2314" max="2314" width="10.42578125" style="7" bestFit="1" customWidth="1"/>
    <col min="2315" max="2315" width="1.5703125" style="7" customWidth="1"/>
    <col min="2316" max="2316" width="8.5703125" style="7" customWidth="1"/>
    <col min="2317" max="2317" width="1.5703125" style="7" customWidth="1"/>
    <col min="2318" max="2318" width="8.5703125" style="7" customWidth="1"/>
    <col min="2319" max="2319" width="1.5703125" style="7" customWidth="1"/>
    <col min="2320" max="2320" width="10.5703125" style="7" bestFit="1" customWidth="1"/>
    <col min="2321" max="2321" width="1.42578125" style="7" customWidth="1"/>
    <col min="2322" max="2322" width="10.42578125" style="7" customWidth="1"/>
    <col min="2323" max="2323" width="1.42578125" style="7" customWidth="1"/>
    <col min="2324" max="2324" width="10.5703125" style="7" bestFit="1" customWidth="1"/>
    <col min="2325" max="2560" width="11.42578125" style="7"/>
    <col min="2561" max="2561" width="3.5703125" style="7" customWidth="1"/>
    <col min="2562" max="2562" width="9.42578125" style="7" bestFit="1" customWidth="1"/>
    <col min="2563" max="2563" width="3.5703125" style="7" customWidth="1"/>
    <col min="2564" max="2564" width="9.42578125" style="7" customWidth="1"/>
    <col min="2565" max="2565" width="1.5703125" style="7" customWidth="1"/>
    <col min="2566" max="2566" width="11.140625" style="7" customWidth="1"/>
    <col min="2567" max="2567" width="2" style="7" customWidth="1"/>
    <col min="2568" max="2568" width="11" style="7" customWidth="1"/>
    <col min="2569" max="2569" width="1.85546875" style="7" customWidth="1"/>
    <col min="2570" max="2570" width="10.42578125" style="7" bestFit="1" customWidth="1"/>
    <col min="2571" max="2571" width="1.5703125" style="7" customWidth="1"/>
    <col min="2572" max="2572" width="8.5703125" style="7" customWidth="1"/>
    <col min="2573" max="2573" width="1.5703125" style="7" customWidth="1"/>
    <col min="2574" max="2574" width="8.5703125" style="7" customWidth="1"/>
    <col min="2575" max="2575" width="1.5703125" style="7" customWidth="1"/>
    <col min="2576" max="2576" width="10.5703125" style="7" bestFit="1" customWidth="1"/>
    <col min="2577" max="2577" width="1.42578125" style="7" customWidth="1"/>
    <col min="2578" max="2578" width="10.42578125" style="7" customWidth="1"/>
    <col min="2579" max="2579" width="1.42578125" style="7" customWidth="1"/>
    <col min="2580" max="2580" width="10.5703125" style="7" bestFit="1" customWidth="1"/>
    <col min="2581" max="2816" width="11.42578125" style="7"/>
    <col min="2817" max="2817" width="3.5703125" style="7" customWidth="1"/>
    <col min="2818" max="2818" width="9.42578125" style="7" bestFit="1" customWidth="1"/>
    <col min="2819" max="2819" width="3.5703125" style="7" customWidth="1"/>
    <col min="2820" max="2820" width="9.42578125" style="7" customWidth="1"/>
    <col min="2821" max="2821" width="1.5703125" style="7" customWidth="1"/>
    <col min="2822" max="2822" width="11.140625" style="7" customWidth="1"/>
    <col min="2823" max="2823" width="2" style="7" customWidth="1"/>
    <col min="2824" max="2824" width="11" style="7" customWidth="1"/>
    <col min="2825" max="2825" width="1.85546875" style="7" customWidth="1"/>
    <col min="2826" max="2826" width="10.42578125" style="7" bestFit="1" customWidth="1"/>
    <col min="2827" max="2827" width="1.5703125" style="7" customWidth="1"/>
    <col min="2828" max="2828" width="8.5703125" style="7" customWidth="1"/>
    <col min="2829" max="2829" width="1.5703125" style="7" customWidth="1"/>
    <col min="2830" max="2830" width="8.5703125" style="7" customWidth="1"/>
    <col min="2831" max="2831" width="1.5703125" style="7" customWidth="1"/>
    <col min="2832" max="2832" width="10.5703125" style="7" bestFit="1" customWidth="1"/>
    <col min="2833" max="2833" width="1.42578125" style="7" customWidth="1"/>
    <col min="2834" max="2834" width="10.42578125" style="7" customWidth="1"/>
    <col min="2835" max="2835" width="1.42578125" style="7" customWidth="1"/>
    <col min="2836" max="2836" width="10.5703125" style="7" bestFit="1" customWidth="1"/>
    <col min="2837" max="3072" width="11.42578125" style="7"/>
    <col min="3073" max="3073" width="3.5703125" style="7" customWidth="1"/>
    <col min="3074" max="3074" width="9.42578125" style="7" bestFit="1" customWidth="1"/>
    <col min="3075" max="3075" width="3.5703125" style="7" customWidth="1"/>
    <col min="3076" max="3076" width="9.42578125" style="7" customWidth="1"/>
    <col min="3077" max="3077" width="1.5703125" style="7" customWidth="1"/>
    <col min="3078" max="3078" width="11.140625" style="7" customWidth="1"/>
    <col min="3079" max="3079" width="2" style="7" customWidth="1"/>
    <col min="3080" max="3080" width="11" style="7" customWidth="1"/>
    <col min="3081" max="3081" width="1.85546875" style="7" customWidth="1"/>
    <col min="3082" max="3082" width="10.42578125" style="7" bestFit="1" customWidth="1"/>
    <col min="3083" max="3083" width="1.5703125" style="7" customWidth="1"/>
    <col min="3084" max="3084" width="8.5703125" style="7" customWidth="1"/>
    <col min="3085" max="3085" width="1.5703125" style="7" customWidth="1"/>
    <col min="3086" max="3086" width="8.5703125" style="7" customWidth="1"/>
    <col min="3087" max="3087" width="1.5703125" style="7" customWidth="1"/>
    <col min="3088" max="3088" width="10.5703125" style="7" bestFit="1" customWidth="1"/>
    <col min="3089" max="3089" width="1.42578125" style="7" customWidth="1"/>
    <col min="3090" max="3090" width="10.42578125" style="7" customWidth="1"/>
    <col min="3091" max="3091" width="1.42578125" style="7" customWidth="1"/>
    <col min="3092" max="3092" width="10.5703125" style="7" bestFit="1" customWidth="1"/>
    <col min="3093" max="3328" width="11.42578125" style="7"/>
    <col min="3329" max="3329" width="3.5703125" style="7" customWidth="1"/>
    <col min="3330" max="3330" width="9.42578125" style="7" bestFit="1" customWidth="1"/>
    <col min="3331" max="3331" width="3.5703125" style="7" customWidth="1"/>
    <col min="3332" max="3332" width="9.42578125" style="7" customWidth="1"/>
    <col min="3333" max="3333" width="1.5703125" style="7" customWidth="1"/>
    <col min="3334" max="3334" width="11.140625" style="7" customWidth="1"/>
    <col min="3335" max="3335" width="2" style="7" customWidth="1"/>
    <col min="3336" max="3336" width="11" style="7" customWidth="1"/>
    <col min="3337" max="3337" width="1.85546875" style="7" customWidth="1"/>
    <col min="3338" max="3338" width="10.42578125" style="7" bestFit="1" customWidth="1"/>
    <col min="3339" max="3339" width="1.5703125" style="7" customWidth="1"/>
    <col min="3340" max="3340" width="8.5703125" style="7" customWidth="1"/>
    <col min="3341" max="3341" width="1.5703125" style="7" customWidth="1"/>
    <col min="3342" max="3342" width="8.5703125" style="7" customWidth="1"/>
    <col min="3343" max="3343" width="1.5703125" style="7" customWidth="1"/>
    <col min="3344" max="3344" width="10.5703125" style="7" bestFit="1" customWidth="1"/>
    <col min="3345" max="3345" width="1.42578125" style="7" customWidth="1"/>
    <col min="3346" max="3346" width="10.42578125" style="7" customWidth="1"/>
    <col min="3347" max="3347" width="1.42578125" style="7" customWidth="1"/>
    <col min="3348" max="3348" width="10.5703125" style="7" bestFit="1" customWidth="1"/>
    <col min="3349" max="3584" width="11.42578125" style="7"/>
    <col min="3585" max="3585" width="3.5703125" style="7" customWidth="1"/>
    <col min="3586" max="3586" width="9.42578125" style="7" bestFit="1" customWidth="1"/>
    <col min="3587" max="3587" width="3.5703125" style="7" customWidth="1"/>
    <col min="3588" max="3588" width="9.42578125" style="7" customWidth="1"/>
    <col min="3589" max="3589" width="1.5703125" style="7" customWidth="1"/>
    <col min="3590" max="3590" width="11.140625" style="7" customWidth="1"/>
    <col min="3591" max="3591" width="2" style="7" customWidth="1"/>
    <col min="3592" max="3592" width="11" style="7" customWidth="1"/>
    <col min="3593" max="3593" width="1.85546875" style="7" customWidth="1"/>
    <col min="3594" max="3594" width="10.42578125" style="7" bestFit="1" customWidth="1"/>
    <col min="3595" max="3595" width="1.5703125" style="7" customWidth="1"/>
    <col min="3596" max="3596" width="8.5703125" style="7" customWidth="1"/>
    <col min="3597" max="3597" width="1.5703125" style="7" customWidth="1"/>
    <col min="3598" max="3598" width="8.5703125" style="7" customWidth="1"/>
    <col min="3599" max="3599" width="1.5703125" style="7" customWidth="1"/>
    <col min="3600" max="3600" width="10.5703125" style="7" bestFit="1" customWidth="1"/>
    <col min="3601" max="3601" width="1.42578125" style="7" customWidth="1"/>
    <col min="3602" max="3602" width="10.42578125" style="7" customWidth="1"/>
    <col min="3603" max="3603" width="1.42578125" style="7" customWidth="1"/>
    <col min="3604" max="3604" width="10.5703125" style="7" bestFit="1" customWidth="1"/>
    <col min="3605" max="3840" width="11.42578125" style="7"/>
    <col min="3841" max="3841" width="3.5703125" style="7" customWidth="1"/>
    <col min="3842" max="3842" width="9.42578125" style="7" bestFit="1" customWidth="1"/>
    <col min="3843" max="3843" width="3.5703125" style="7" customWidth="1"/>
    <col min="3844" max="3844" width="9.42578125" style="7" customWidth="1"/>
    <col min="3845" max="3845" width="1.5703125" style="7" customWidth="1"/>
    <col min="3846" max="3846" width="11.140625" style="7" customWidth="1"/>
    <col min="3847" max="3847" width="2" style="7" customWidth="1"/>
    <col min="3848" max="3848" width="11" style="7" customWidth="1"/>
    <col min="3849" max="3849" width="1.85546875" style="7" customWidth="1"/>
    <col min="3850" max="3850" width="10.42578125" style="7" bestFit="1" customWidth="1"/>
    <col min="3851" max="3851" width="1.5703125" style="7" customWidth="1"/>
    <col min="3852" max="3852" width="8.5703125" style="7" customWidth="1"/>
    <col min="3853" max="3853" width="1.5703125" style="7" customWidth="1"/>
    <col min="3854" max="3854" width="8.5703125" style="7" customWidth="1"/>
    <col min="3855" max="3855" width="1.5703125" style="7" customWidth="1"/>
    <col min="3856" max="3856" width="10.5703125" style="7" bestFit="1" customWidth="1"/>
    <col min="3857" max="3857" width="1.42578125" style="7" customWidth="1"/>
    <col min="3858" max="3858" width="10.42578125" style="7" customWidth="1"/>
    <col min="3859" max="3859" width="1.42578125" style="7" customWidth="1"/>
    <col min="3860" max="3860" width="10.5703125" style="7" bestFit="1" customWidth="1"/>
    <col min="3861" max="4096" width="11.42578125" style="7"/>
    <col min="4097" max="4097" width="3.5703125" style="7" customWidth="1"/>
    <col min="4098" max="4098" width="9.42578125" style="7" bestFit="1" customWidth="1"/>
    <col min="4099" max="4099" width="3.5703125" style="7" customWidth="1"/>
    <col min="4100" max="4100" width="9.42578125" style="7" customWidth="1"/>
    <col min="4101" max="4101" width="1.5703125" style="7" customWidth="1"/>
    <col min="4102" max="4102" width="11.140625" style="7" customWidth="1"/>
    <col min="4103" max="4103" width="2" style="7" customWidth="1"/>
    <col min="4104" max="4104" width="11" style="7" customWidth="1"/>
    <col min="4105" max="4105" width="1.85546875" style="7" customWidth="1"/>
    <col min="4106" max="4106" width="10.42578125" style="7" bestFit="1" customWidth="1"/>
    <col min="4107" max="4107" width="1.5703125" style="7" customWidth="1"/>
    <col min="4108" max="4108" width="8.5703125" style="7" customWidth="1"/>
    <col min="4109" max="4109" width="1.5703125" style="7" customWidth="1"/>
    <col min="4110" max="4110" width="8.5703125" style="7" customWidth="1"/>
    <col min="4111" max="4111" width="1.5703125" style="7" customWidth="1"/>
    <col min="4112" max="4112" width="10.5703125" style="7" bestFit="1" customWidth="1"/>
    <col min="4113" max="4113" width="1.42578125" style="7" customWidth="1"/>
    <col min="4114" max="4114" width="10.42578125" style="7" customWidth="1"/>
    <col min="4115" max="4115" width="1.42578125" style="7" customWidth="1"/>
    <col min="4116" max="4116" width="10.5703125" style="7" bestFit="1" customWidth="1"/>
    <col min="4117" max="4352" width="11.42578125" style="7"/>
    <col min="4353" max="4353" width="3.5703125" style="7" customWidth="1"/>
    <col min="4354" max="4354" width="9.42578125" style="7" bestFit="1" customWidth="1"/>
    <col min="4355" max="4355" width="3.5703125" style="7" customWidth="1"/>
    <col min="4356" max="4356" width="9.42578125" style="7" customWidth="1"/>
    <col min="4357" max="4357" width="1.5703125" style="7" customWidth="1"/>
    <col min="4358" max="4358" width="11.140625" style="7" customWidth="1"/>
    <col min="4359" max="4359" width="2" style="7" customWidth="1"/>
    <col min="4360" max="4360" width="11" style="7" customWidth="1"/>
    <col min="4361" max="4361" width="1.85546875" style="7" customWidth="1"/>
    <col min="4362" max="4362" width="10.42578125" style="7" bestFit="1" customWidth="1"/>
    <col min="4363" max="4363" width="1.5703125" style="7" customWidth="1"/>
    <col min="4364" max="4364" width="8.5703125" style="7" customWidth="1"/>
    <col min="4365" max="4365" width="1.5703125" style="7" customWidth="1"/>
    <col min="4366" max="4366" width="8.5703125" style="7" customWidth="1"/>
    <col min="4367" max="4367" width="1.5703125" style="7" customWidth="1"/>
    <col min="4368" max="4368" width="10.5703125" style="7" bestFit="1" customWidth="1"/>
    <col min="4369" max="4369" width="1.42578125" style="7" customWidth="1"/>
    <col min="4370" max="4370" width="10.42578125" style="7" customWidth="1"/>
    <col min="4371" max="4371" width="1.42578125" style="7" customWidth="1"/>
    <col min="4372" max="4372" width="10.5703125" style="7" bestFit="1" customWidth="1"/>
    <col min="4373" max="4608" width="11.42578125" style="7"/>
    <col min="4609" max="4609" width="3.5703125" style="7" customWidth="1"/>
    <col min="4610" max="4610" width="9.42578125" style="7" bestFit="1" customWidth="1"/>
    <col min="4611" max="4611" width="3.5703125" style="7" customWidth="1"/>
    <col min="4612" max="4612" width="9.42578125" style="7" customWidth="1"/>
    <col min="4613" max="4613" width="1.5703125" style="7" customWidth="1"/>
    <col min="4614" max="4614" width="11.140625" style="7" customWidth="1"/>
    <col min="4615" max="4615" width="2" style="7" customWidth="1"/>
    <col min="4616" max="4616" width="11" style="7" customWidth="1"/>
    <col min="4617" max="4617" width="1.85546875" style="7" customWidth="1"/>
    <col min="4618" max="4618" width="10.42578125" style="7" bestFit="1" customWidth="1"/>
    <col min="4619" max="4619" width="1.5703125" style="7" customWidth="1"/>
    <col min="4620" max="4620" width="8.5703125" style="7" customWidth="1"/>
    <col min="4621" max="4621" width="1.5703125" style="7" customWidth="1"/>
    <col min="4622" max="4622" width="8.5703125" style="7" customWidth="1"/>
    <col min="4623" max="4623" width="1.5703125" style="7" customWidth="1"/>
    <col min="4624" max="4624" width="10.5703125" style="7" bestFit="1" customWidth="1"/>
    <col min="4625" max="4625" width="1.42578125" style="7" customWidth="1"/>
    <col min="4626" max="4626" width="10.42578125" style="7" customWidth="1"/>
    <col min="4627" max="4627" width="1.42578125" style="7" customWidth="1"/>
    <col min="4628" max="4628" width="10.5703125" style="7" bestFit="1" customWidth="1"/>
    <col min="4629" max="4864" width="11.42578125" style="7"/>
    <col min="4865" max="4865" width="3.5703125" style="7" customWidth="1"/>
    <col min="4866" max="4866" width="9.42578125" style="7" bestFit="1" customWidth="1"/>
    <col min="4867" max="4867" width="3.5703125" style="7" customWidth="1"/>
    <col min="4868" max="4868" width="9.42578125" style="7" customWidth="1"/>
    <col min="4869" max="4869" width="1.5703125" style="7" customWidth="1"/>
    <col min="4870" max="4870" width="11.140625" style="7" customWidth="1"/>
    <col min="4871" max="4871" width="2" style="7" customWidth="1"/>
    <col min="4872" max="4872" width="11" style="7" customWidth="1"/>
    <col min="4873" max="4873" width="1.85546875" style="7" customWidth="1"/>
    <col min="4874" max="4874" width="10.42578125" style="7" bestFit="1" customWidth="1"/>
    <col min="4875" max="4875" width="1.5703125" style="7" customWidth="1"/>
    <col min="4876" max="4876" width="8.5703125" style="7" customWidth="1"/>
    <col min="4877" max="4877" width="1.5703125" style="7" customWidth="1"/>
    <col min="4878" max="4878" width="8.5703125" style="7" customWidth="1"/>
    <col min="4879" max="4879" width="1.5703125" style="7" customWidth="1"/>
    <col min="4880" max="4880" width="10.5703125" style="7" bestFit="1" customWidth="1"/>
    <col min="4881" max="4881" width="1.42578125" style="7" customWidth="1"/>
    <col min="4882" max="4882" width="10.42578125" style="7" customWidth="1"/>
    <col min="4883" max="4883" width="1.42578125" style="7" customWidth="1"/>
    <col min="4884" max="4884" width="10.5703125" style="7" bestFit="1" customWidth="1"/>
    <col min="4885" max="5120" width="11.42578125" style="7"/>
    <col min="5121" max="5121" width="3.5703125" style="7" customWidth="1"/>
    <col min="5122" max="5122" width="9.42578125" style="7" bestFit="1" customWidth="1"/>
    <col min="5123" max="5123" width="3.5703125" style="7" customWidth="1"/>
    <col min="5124" max="5124" width="9.42578125" style="7" customWidth="1"/>
    <col min="5125" max="5125" width="1.5703125" style="7" customWidth="1"/>
    <col min="5126" max="5126" width="11.140625" style="7" customWidth="1"/>
    <col min="5127" max="5127" width="2" style="7" customWidth="1"/>
    <col min="5128" max="5128" width="11" style="7" customWidth="1"/>
    <col min="5129" max="5129" width="1.85546875" style="7" customWidth="1"/>
    <col min="5130" max="5130" width="10.42578125" style="7" bestFit="1" customWidth="1"/>
    <col min="5131" max="5131" width="1.5703125" style="7" customWidth="1"/>
    <col min="5132" max="5132" width="8.5703125" style="7" customWidth="1"/>
    <col min="5133" max="5133" width="1.5703125" style="7" customWidth="1"/>
    <col min="5134" max="5134" width="8.5703125" style="7" customWidth="1"/>
    <col min="5135" max="5135" width="1.5703125" style="7" customWidth="1"/>
    <col min="5136" max="5136" width="10.5703125" style="7" bestFit="1" customWidth="1"/>
    <col min="5137" max="5137" width="1.42578125" style="7" customWidth="1"/>
    <col min="5138" max="5138" width="10.42578125" style="7" customWidth="1"/>
    <col min="5139" max="5139" width="1.42578125" style="7" customWidth="1"/>
    <col min="5140" max="5140" width="10.5703125" style="7" bestFit="1" customWidth="1"/>
    <col min="5141" max="5376" width="11.42578125" style="7"/>
    <col min="5377" max="5377" width="3.5703125" style="7" customWidth="1"/>
    <col min="5378" max="5378" width="9.42578125" style="7" bestFit="1" customWidth="1"/>
    <col min="5379" max="5379" width="3.5703125" style="7" customWidth="1"/>
    <col min="5380" max="5380" width="9.42578125" style="7" customWidth="1"/>
    <col min="5381" max="5381" width="1.5703125" style="7" customWidth="1"/>
    <col min="5382" max="5382" width="11.140625" style="7" customWidth="1"/>
    <col min="5383" max="5383" width="2" style="7" customWidth="1"/>
    <col min="5384" max="5384" width="11" style="7" customWidth="1"/>
    <col min="5385" max="5385" width="1.85546875" style="7" customWidth="1"/>
    <col min="5386" max="5386" width="10.42578125" style="7" bestFit="1" customWidth="1"/>
    <col min="5387" max="5387" width="1.5703125" style="7" customWidth="1"/>
    <col min="5388" max="5388" width="8.5703125" style="7" customWidth="1"/>
    <col min="5389" max="5389" width="1.5703125" style="7" customWidth="1"/>
    <col min="5390" max="5390" width="8.5703125" style="7" customWidth="1"/>
    <col min="5391" max="5391" width="1.5703125" style="7" customWidth="1"/>
    <col min="5392" max="5392" width="10.5703125" style="7" bestFit="1" customWidth="1"/>
    <col min="5393" max="5393" width="1.42578125" style="7" customWidth="1"/>
    <col min="5394" max="5394" width="10.42578125" style="7" customWidth="1"/>
    <col min="5395" max="5395" width="1.42578125" style="7" customWidth="1"/>
    <col min="5396" max="5396" width="10.5703125" style="7" bestFit="1" customWidth="1"/>
    <col min="5397" max="5632" width="11.42578125" style="7"/>
    <col min="5633" max="5633" width="3.5703125" style="7" customWidth="1"/>
    <col min="5634" max="5634" width="9.42578125" style="7" bestFit="1" customWidth="1"/>
    <col min="5635" max="5635" width="3.5703125" style="7" customWidth="1"/>
    <col min="5636" max="5636" width="9.42578125" style="7" customWidth="1"/>
    <col min="5637" max="5637" width="1.5703125" style="7" customWidth="1"/>
    <col min="5638" max="5638" width="11.140625" style="7" customWidth="1"/>
    <col min="5639" max="5639" width="2" style="7" customWidth="1"/>
    <col min="5640" max="5640" width="11" style="7" customWidth="1"/>
    <col min="5641" max="5641" width="1.85546875" style="7" customWidth="1"/>
    <col min="5642" max="5642" width="10.42578125" style="7" bestFit="1" customWidth="1"/>
    <col min="5643" max="5643" width="1.5703125" style="7" customWidth="1"/>
    <col min="5644" max="5644" width="8.5703125" style="7" customWidth="1"/>
    <col min="5645" max="5645" width="1.5703125" style="7" customWidth="1"/>
    <col min="5646" max="5646" width="8.5703125" style="7" customWidth="1"/>
    <col min="5647" max="5647" width="1.5703125" style="7" customWidth="1"/>
    <col min="5648" max="5648" width="10.5703125" style="7" bestFit="1" customWidth="1"/>
    <col min="5649" max="5649" width="1.42578125" style="7" customWidth="1"/>
    <col min="5650" max="5650" width="10.42578125" style="7" customWidth="1"/>
    <col min="5651" max="5651" width="1.42578125" style="7" customWidth="1"/>
    <col min="5652" max="5652" width="10.5703125" style="7" bestFit="1" customWidth="1"/>
    <col min="5653" max="5888" width="11.42578125" style="7"/>
    <col min="5889" max="5889" width="3.5703125" style="7" customWidth="1"/>
    <col min="5890" max="5890" width="9.42578125" style="7" bestFit="1" customWidth="1"/>
    <col min="5891" max="5891" width="3.5703125" style="7" customWidth="1"/>
    <col min="5892" max="5892" width="9.42578125" style="7" customWidth="1"/>
    <col min="5893" max="5893" width="1.5703125" style="7" customWidth="1"/>
    <col min="5894" max="5894" width="11.140625" style="7" customWidth="1"/>
    <col min="5895" max="5895" width="2" style="7" customWidth="1"/>
    <col min="5896" max="5896" width="11" style="7" customWidth="1"/>
    <col min="5897" max="5897" width="1.85546875" style="7" customWidth="1"/>
    <col min="5898" max="5898" width="10.42578125" style="7" bestFit="1" customWidth="1"/>
    <col min="5899" max="5899" width="1.5703125" style="7" customWidth="1"/>
    <col min="5900" max="5900" width="8.5703125" style="7" customWidth="1"/>
    <col min="5901" max="5901" width="1.5703125" style="7" customWidth="1"/>
    <col min="5902" max="5902" width="8.5703125" style="7" customWidth="1"/>
    <col min="5903" max="5903" width="1.5703125" style="7" customWidth="1"/>
    <col min="5904" max="5904" width="10.5703125" style="7" bestFit="1" customWidth="1"/>
    <col min="5905" max="5905" width="1.42578125" style="7" customWidth="1"/>
    <col min="5906" max="5906" width="10.42578125" style="7" customWidth="1"/>
    <col min="5907" max="5907" width="1.42578125" style="7" customWidth="1"/>
    <col min="5908" max="5908" width="10.5703125" style="7" bestFit="1" customWidth="1"/>
    <col min="5909" max="6144" width="11.42578125" style="7"/>
    <col min="6145" max="6145" width="3.5703125" style="7" customWidth="1"/>
    <col min="6146" max="6146" width="9.42578125" style="7" bestFit="1" customWidth="1"/>
    <col min="6147" max="6147" width="3.5703125" style="7" customWidth="1"/>
    <col min="6148" max="6148" width="9.42578125" style="7" customWidth="1"/>
    <col min="6149" max="6149" width="1.5703125" style="7" customWidth="1"/>
    <col min="6150" max="6150" width="11.140625" style="7" customWidth="1"/>
    <col min="6151" max="6151" width="2" style="7" customWidth="1"/>
    <col min="6152" max="6152" width="11" style="7" customWidth="1"/>
    <col min="6153" max="6153" width="1.85546875" style="7" customWidth="1"/>
    <col min="6154" max="6154" width="10.42578125" style="7" bestFit="1" customWidth="1"/>
    <col min="6155" max="6155" width="1.5703125" style="7" customWidth="1"/>
    <col min="6156" max="6156" width="8.5703125" style="7" customWidth="1"/>
    <col min="6157" max="6157" width="1.5703125" style="7" customWidth="1"/>
    <col min="6158" max="6158" width="8.5703125" style="7" customWidth="1"/>
    <col min="6159" max="6159" width="1.5703125" style="7" customWidth="1"/>
    <col min="6160" max="6160" width="10.5703125" style="7" bestFit="1" customWidth="1"/>
    <col min="6161" max="6161" width="1.42578125" style="7" customWidth="1"/>
    <col min="6162" max="6162" width="10.42578125" style="7" customWidth="1"/>
    <col min="6163" max="6163" width="1.42578125" style="7" customWidth="1"/>
    <col min="6164" max="6164" width="10.5703125" style="7" bestFit="1" customWidth="1"/>
    <col min="6165" max="6400" width="11.42578125" style="7"/>
    <col min="6401" max="6401" width="3.5703125" style="7" customWidth="1"/>
    <col min="6402" max="6402" width="9.42578125" style="7" bestFit="1" customWidth="1"/>
    <col min="6403" max="6403" width="3.5703125" style="7" customWidth="1"/>
    <col min="6404" max="6404" width="9.42578125" style="7" customWidth="1"/>
    <col min="6405" max="6405" width="1.5703125" style="7" customWidth="1"/>
    <col min="6406" max="6406" width="11.140625" style="7" customWidth="1"/>
    <col min="6407" max="6407" width="2" style="7" customWidth="1"/>
    <col min="6408" max="6408" width="11" style="7" customWidth="1"/>
    <col min="6409" max="6409" width="1.85546875" style="7" customWidth="1"/>
    <col min="6410" max="6410" width="10.42578125" style="7" bestFit="1" customWidth="1"/>
    <col min="6411" max="6411" width="1.5703125" style="7" customWidth="1"/>
    <col min="6412" max="6412" width="8.5703125" style="7" customWidth="1"/>
    <col min="6413" max="6413" width="1.5703125" style="7" customWidth="1"/>
    <col min="6414" max="6414" width="8.5703125" style="7" customWidth="1"/>
    <col min="6415" max="6415" width="1.5703125" style="7" customWidth="1"/>
    <col min="6416" max="6416" width="10.5703125" style="7" bestFit="1" customWidth="1"/>
    <col min="6417" max="6417" width="1.42578125" style="7" customWidth="1"/>
    <col min="6418" max="6418" width="10.42578125" style="7" customWidth="1"/>
    <col min="6419" max="6419" width="1.42578125" style="7" customWidth="1"/>
    <col min="6420" max="6420" width="10.5703125" style="7" bestFit="1" customWidth="1"/>
    <col min="6421" max="6656" width="11.42578125" style="7"/>
    <col min="6657" max="6657" width="3.5703125" style="7" customWidth="1"/>
    <col min="6658" max="6658" width="9.42578125" style="7" bestFit="1" customWidth="1"/>
    <col min="6659" max="6659" width="3.5703125" style="7" customWidth="1"/>
    <col min="6660" max="6660" width="9.42578125" style="7" customWidth="1"/>
    <col min="6661" max="6661" width="1.5703125" style="7" customWidth="1"/>
    <col min="6662" max="6662" width="11.140625" style="7" customWidth="1"/>
    <col min="6663" max="6663" width="2" style="7" customWidth="1"/>
    <col min="6664" max="6664" width="11" style="7" customWidth="1"/>
    <col min="6665" max="6665" width="1.85546875" style="7" customWidth="1"/>
    <col min="6666" max="6666" width="10.42578125" style="7" bestFit="1" customWidth="1"/>
    <col min="6667" max="6667" width="1.5703125" style="7" customWidth="1"/>
    <col min="6668" max="6668" width="8.5703125" style="7" customWidth="1"/>
    <col min="6669" max="6669" width="1.5703125" style="7" customWidth="1"/>
    <col min="6670" max="6670" width="8.5703125" style="7" customWidth="1"/>
    <col min="6671" max="6671" width="1.5703125" style="7" customWidth="1"/>
    <col min="6672" max="6672" width="10.5703125" style="7" bestFit="1" customWidth="1"/>
    <col min="6673" max="6673" width="1.42578125" style="7" customWidth="1"/>
    <col min="6674" max="6674" width="10.42578125" style="7" customWidth="1"/>
    <col min="6675" max="6675" width="1.42578125" style="7" customWidth="1"/>
    <col min="6676" max="6676" width="10.5703125" style="7" bestFit="1" customWidth="1"/>
    <col min="6677" max="6912" width="11.42578125" style="7"/>
    <col min="6913" max="6913" width="3.5703125" style="7" customWidth="1"/>
    <col min="6914" max="6914" width="9.42578125" style="7" bestFit="1" customWidth="1"/>
    <col min="6915" max="6915" width="3.5703125" style="7" customWidth="1"/>
    <col min="6916" max="6916" width="9.42578125" style="7" customWidth="1"/>
    <col min="6917" max="6917" width="1.5703125" style="7" customWidth="1"/>
    <col min="6918" max="6918" width="11.140625" style="7" customWidth="1"/>
    <col min="6919" max="6919" width="2" style="7" customWidth="1"/>
    <col min="6920" max="6920" width="11" style="7" customWidth="1"/>
    <col min="6921" max="6921" width="1.85546875" style="7" customWidth="1"/>
    <col min="6922" max="6922" width="10.42578125" style="7" bestFit="1" customWidth="1"/>
    <col min="6923" max="6923" width="1.5703125" style="7" customWidth="1"/>
    <col min="6924" max="6924" width="8.5703125" style="7" customWidth="1"/>
    <col min="6925" max="6925" width="1.5703125" style="7" customWidth="1"/>
    <col min="6926" max="6926" width="8.5703125" style="7" customWidth="1"/>
    <col min="6927" max="6927" width="1.5703125" style="7" customWidth="1"/>
    <col min="6928" max="6928" width="10.5703125" style="7" bestFit="1" customWidth="1"/>
    <col min="6929" max="6929" width="1.42578125" style="7" customWidth="1"/>
    <col min="6930" max="6930" width="10.42578125" style="7" customWidth="1"/>
    <col min="6931" max="6931" width="1.42578125" style="7" customWidth="1"/>
    <col min="6932" max="6932" width="10.5703125" style="7" bestFit="1" customWidth="1"/>
    <col min="6933" max="7168" width="11.42578125" style="7"/>
    <col min="7169" max="7169" width="3.5703125" style="7" customWidth="1"/>
    <col min="7170" max="7170" width="9.42578125" style="7" bestFit="1" customWidth="1"/>
    <col min="7171" max="7171" width="3.5703125" style="7" customWidth="1"/>
    <col min="7172" max="7172" width="9.42578125" style="7" customWidth="1"/>
    <col min="7173" max="7173" width="1.5703125" style="7" customWidth="1"/>
    <col min="7174" max="7174" width="11.140625" style="7" customWidth="1"/>
    <col min="7175" max="7175" width="2" style="7" customWidth="1"/>
    <col min="7176" max="7176" width="11" style="7" customWidth="1"/>
    <col min="7177" max="7177" width="1.85546875" style="7" customWidth="1"/>
    <col min="7178" max="7178" width="10.42578125" style="7" bestFit="1" customWidth="1"/>
    <col min="7179" max="7179" width="1.5703125" style="7" customWidth="1"/>
    <col min="7180" max="7180" width="8.5703125" style="7" customWidth="1"/>
    <col min="7181" max="7181" width="1.5703125" style="7" customWidth="1"/>
    <col min="7182" max="7182" width="8.5703125" style="7" customWidth="1"/>
    <col min="7183" max="7183" width="1.5703125" style="7" customWidth="1"/>
    <col min="7184" max="7184" width="10.5703125" style="7" bestFit="1" customWidth="1"/>
    <col min="7185" max="7185" width="1.42578125" style="7" customWidth="1"/>
    <col min="7186" max="7186" width="10.42578125" style="7" customWidth="1"/>
    <col min="7187" max="7187" width="1.42578125" style="7" customWidth="1"/>
    <col min="7188" max="7188" width="10.5703125" style="7" bestFit="1" customWidth="1"/>
    <col min="7189" max="7424" width="11.42578125" style="7"/>
    <col min="7425" max="7425" width="3.5703125" style="7" customWidth="1"/>
    <col min="7426" max="7426" width="9.42578125" style="7" bestFit="1" customWidth="1"/>
    <col min="7427" max="7427" width="3.5703125" style="7" customWidth="1"/>
    <col min="7428" max="7428" width="9.42578125" style="7" customWidth="1"/>
    <col min="7429" max="7429" width="1.5703125" style="7" customWidth="1"/>
    <col min="7430" max="7430" width="11.140625" style="7" customWidth="1"/>
    <col min="7431" max="7431" width="2" style="7" customWidth="1"/>
    <col min="7432" max="7432" width="11" style="7" customWidth="1"/>
    <col min="7433" max="7433" width="1.85546875" style="7" customWidth="1"/>
    <col min="7434" max="7434" width="10.42578125" style="7" bestFit="1" customWidth="1"/>
    <col min="7435" max="7435" width="1.5703125" style="7" customWidth="1"/>
    <col min="7436" max="7436" width="8.5703125" style="7" customWidth="1"/>
    <col min="7437" max="7437" width="1.5703125" style="7" customWidth="1"/>
    <col min="7438" max="7438" width="8.5703125" style="7" customWidth="1"/>
    <col min="7439" max="7439" width="1.5703125" style="7" customWidth="1"/>
    <col min="7440" max="7440" width="10.5703125" style="7" bestFit="1" customWidth="1"/>
    <col min="7441" max="7441" width="1.42578125" style="7" customWidth="1"/>
    <col min="7442" max="7442" width="10.42578125" style="7" customWidth="1"/>
    <col min="7443" max="7443" width="1.42578125" style="7" customWidth="1"/>
    <col min="7444" max="7444" width="10.5703125" style="7" bestFit="1" customWidth="1"/>
    <col min="7445" max="7680" width="11.42578125" style="7"/>
    <col min="7681" max="7681" width="3.5703125" style="7" customWidth="1"/>
    <col min="7682" max="7682" width="9.42578125" style="7" bestFit="1" customWidth="1"/>
    <col min="7683" max="7683" width="3.5703125" style="7" customWidth="1"/>
    <col min="7684" max="7684" width="9.42578125" style="7" customWidth="1"/>
    <col min="7685" max="7685" width="1.5703125" style="7" customWidth="1"/>
    <col min="7686" max="7686" width="11.140625" style="7" customWidth="1"/>
    <col min="7687" max="7687" width="2" style="7" customWidth="1"/>
    <col min="7688" max="7688" width="11" style="7" customWidth="1"/>
    <col min="7689" max="7689" width="1.85546875" style="7" customWidth="1"/>
    <col min="7690" max="7690" width="10.42578125" style="7" bestFit="1" customWidth="1"/>
    <col min="7691" max="7691" width="1.5703125" style="7" customWidth="1"/>
    <col min="7692" max="7692" width="8.5703125" style="7" customWidth="1"/>
    <col min="7693" max="7693" width="1.5703125" style="7" customWidth="1"/>
    <col min="7694" max="7694" width="8.5703125" style="7" customWidth="1"/>
    <col min="7695" max="7695" width="1.5703125" style="7" customWidth="1"/>
    <col min="7696" max="7696" width="10.5703125" style="7" bestFit="1" customWidth="1"/>
    <col min="7697" max="7697" width="1.42578125" style="7" customWidth="1"/>
    <col min="7698" max="7698" width="10.42578125" style="7" customWidth="1"/>
    <col min="7699" max="7699" width="1.42578125" style="7" customWidth="1"/>
    <col min="7700" max="7700" width="10.5703125" style="7" bestFit="1" customWidth="1"/>
    <col min="7701" max="7936" width="11.42578125" style="7"/>
    <col min="7937" max="7937" width="3.5703125" style="7" customWidth="1"/>
    <col min="7938" max="7938" width="9.42578125" style="7" bestFit="1" customWidth="1"/>
    <col min="7939" max="7939" width="3.5703125" style="7" customWidth="1"/>
    <col min="7940" max="7940" width="9.42578125" style="7" customWidth="1"/>
    <col min="7941" max="7941" width="1.5703125" style="7" customWidth="1"/>
    <col min="7942" max="7942" width="11.140625" style="7" customWidth="1"/>
    <col min="7943" max="7943" width="2" style="7" customWidth="1"/>
    <col min="7944" max="7944" width="11" style="7" customWidth="1"/>
    <col min="7945" max="7945" width="1.85546875" style="7" customWidth="1"/>
    <col min="7946" max="7946" width="10.42578125" style="7" bestFit="1" customWidth="1"/>
    <col min="7947" max="7947" width="1.5703125" style="7" customWidth="1"/>
    <col min="7948" max="7948" width="8.5703125" style="7" customWidth="1"/>
    <col min="7949" max="7949" width="1.5703125" style="7" customWidth="1"/>
    <col min="7950" max="7950" width="8.5703125" style="7" customWidth="1"/>
    <col min="7951" max="7951" width="1.5703125" style="7" customWidth="1"/>
    <col min="7952" max="7952" width="10.5703125" style="7" bestFit="1" customWidth="1"/>
    <col min="7953" max="7953" width="1.42578125" style="7" customWidth="1"/>
    <col min="7954" max="7954" width="10.42578125" style="7" customWidth="1"/>
    <col min="7955" max="7955" width="1.42578125" style="7" customWidth="1"/>
    <col min="7956" max="7956" width="10.5703125" style="7" bestFit="1" customWidth="1"/>
    <col min="7957" max="8192" width="11.42578125" style="7"/>
    <col min="8193" max="8193" width="3.5703125" style="7" customWidth="1"/>
    <col min="8194" max="8194" width="9.42578125" style="7" bestFit="1" customWidth="1"/>
    <col min="8195" max="8195" width="3.5703125" style="7" customWidth="1"/>
    <col min="8196" max="8196" width="9.42578125" style="7" customWidth="1"/>
    <col min="8197" max="8197" width="1.5703125" style="7" customWidth="1"/>
    <col min="8198" max="8198" width="11.140625" style="7" customWidth="1"/>
    <col min="8199" max="8199" width="2" style="7" customWidth="1"/>
    <col min="8200" max="8200" width="11" style="7" customWidth="1"/>
    <col min="8201" max="8201" width="1.85546875" style="7" customWidth="1"/>
    <col min="8202" max="8202" width="10.42578125" style="7" bestFit="1" customWidth="1"/>
    <col min="8203" max="8203" width="1.5703125" style="7" customWidth="1"/>
    <col min="8204" max="8204" width="8.5703125" style="7" customWidth="1"/>
    <col min="8205" max="8205" width="1.5703125" style="7" customWidth="1"/>
    <col min="8206" max="8206" width="8.5703125" style="7" customWidth="1"/>
    <col min="8207" max="8207" width="1.5703125" style="7" customWidth="1"/>
    <col min="8208" max="8208" width="10.5703125" style="7" bestFit="1" customWidth="1"/>
    <col min="8209" max="8209" width="1.42578125" style="7" customWidth="1"/>
    <col min="8210" max="8210" width="10.42578125" style="7" customWidth="1"/>
    <col min="8211" max="8211" width="1.42578125" style="7" customWidth="1"/>
    <col min="8212" max="8212" width="10.5703125" style="7" bestFit="1" customWidth="1"/>
    <col min="8213" max="8448" width="11.42578125" style="7"/>
    <col min="8449" max="8449" width="3.5703125" style="7" customWidth="1"/>
    <col min="8450" max="8450" width="9.42578125" style="7" bestFit="1" customWidth="1"/>
    <col min="8451" max="8451" width="3.5703125" style="7" customWidth="1"/>
    <col min="8452" max="8452" width="9.42578125" style="7" customWidth="1"/>
    <col min="8453" max="8453" width="1.5703125" style="7" customWidth="1"/>
    <col min="8454" max="8454" width="11.140625" style="7" customWidth="1"/>
    <col min="8455" max="8455" width="2" style="7" customWidth="1"/>
    <col min="8456" max="8456" width="11" style="7" customWidth="1"/>
    <col min="8457" max="8457" width="1.85546875" style="7" customWidth="1"/>
    <col min="8458" max="8458" width="10.42578125" style="7" bestFit="1" customWidth="1"/>
    <col min="8459" max="8459" width="1.5703125" style="7" customWidth="1"/>
    <col min="8460" max="8460" width="8.5703125" style="7" customWidth="1"/>
    <col min="8461" max="8461" width="1.5703125" style="7" customWidth="1"/>
    <col min="8462" max="8462" width="8.5703125" style="7" customWidth="1"/>
    <col min="8463" max="8463" width="1.5703125" style="7" customWidth="1"/>
    <col min="8464" max="8464" width="10.5703125" style="7" bestFit="1" customWidth="1"/>
    <col min="8465" max="8465" width="1.42578125" style="7" customWidth="1"/>
    <col min="8466" max="8466" width="10.42578125" style="7" customWidth="1"/>
    <col min="8467" max="8467" width="1.42578125" style="7" customWidth="1"/>
    <col min="8468" max="8468" width="10.5703125" style="7" bestFit="1" customWidth="1"/>
    <col min="8469" max="8704" width="11.42578125" style="7"/>
    <col min="8705" max="8705" width="3.5703125" style="7" customWidth="1"/>
    <col min="8706" max="8706" width="9.42578125" style="7" bestFit="1" customWidth="1"/>
    <col min="8707" max="8707" width="3.5703125" style="7" customWidth="1"/>
    <col min="8708" max="8708" width="9.42578125" style="7" customWidth="1"/>
    <col min="8709" max="8709" width="1.5703125" style="7" customWidth="1"/>
    <col min="8710" max="8710" width="11.140625" style="7" customWidth="1"/>
    <col min="8711" max="8711" width="2" style="7" customWidth="1"/>
    <col min="8712" max="8712" width="11" style="7" customWidth="1"/>
    <col min="8713" max="8713" width="1.85546875" style="7" customWidth="1"/>
    <col min="8714" max="8714" width="10.42578125" style="7" bestFit="1" customWidth="1"/>
    <col min="8715" max="8715" width="1.5703125" style="7" customWidth="1"/>
    <col min="8716" max="8716" width="8.5703125" style="7" customWidth="1"/>
    <col min="8717" max="8717" width="1.5703125" style="7" customWidth="1"/>
    <col min="8718" max="8718" width="8.5703125" style="7" customWidth="1"/>
    <col min="8719" max="8719" width="1.5703125" style="7" customWidth="1"/>
    <col min="8720" max="8720" width="10.5703125" style="7" bestFit="1" customWidth="1"/>
    <col min="8721" max="8721" width="1.42578125" style="7" customWidth="1"/>
    <col min="8722" max="8722" width="10.42578125" style="7" customWidth="1"/>
    <col min="8723" max="8723" width="1.42578125" style="7" customWidth="1"/>
    <col min="8724" max="8724" width="10.5703125" style="7" bestFit="1" customWidth="1"/>
    <col min="8725" max="8960" width="11.42578125" style="7"/>
    <col min="8961" max="8961" width="3.5703125" style="7" customWidth="1"/>
    <col min="8962" max="8962" width="9.42578125" style="7" bestFit="1" customWidth="1"/>
    <col min="8963" max="8963" width="3.5703125" style="7" customWidth="1"/>
    <col min="8964" max="8964" width="9.42578125" style="7" customWidth="1"/>
    <col min="8965" max="8965" width="1.5703125" style="7" customWidth="1"/>
    <col min="8966" max="8966" width="11.140625" style="7" customWidth="1"/>
    <col min="8967" max="8967" width="2" style="7" customWidth="1"/>
    <col min="8968" max="8968" width="11" style="7" customWidth="1"/>
    <col min="8969" max="8969" width="1.85546875" style="7" customWidth="1"/>
    <col min="8970" max="8970" width="10.42578125" style="7" bestFit="1" customWidth="1"/>
    <col min="8971" max="8971" width="1.5703125" style="7" customWidth="1"/>
    <col min="8972" max="8972" width="8.5703125" style="7" customWidth="1"/>
    <col min="8973" max="8973" width="1.5703125" style="7" customWidth="1"/>
    <col min="8974" max="8974" width="8.5703125" style="7" customWidth="1"/>
    <col min="8975" max="8975" width="1.5703125" style="7" customWidth="1"/>
    <col min="8976" max="8976" width="10.5703125" style="7" bestFit="1" customWidth="1"/>
    <col min="8977" max="8977" width="1.42578125" style="7" customWidth="1"/>
    <col min="8978" max="8978" width="10.42578125" style="7" customWidth="1"/>
    <col min="8979" max="8979" width="1.42578125" style="7" customWidth="1"/>
    <col min="8980" max="8980" width="10.5703125" style="7" bestFit="1" customWidth="1"/>
    <col min="8981" max="9216" width="11.42578125" style="7"/>
    <col min="9217" max="9217" width="3.5703125" style="7" customWidth="1"/>
    <col min="9218" max="9218" width="9.42578125" style="7" bestFit="1" customWidth="1"/>
    <col min="9219" max="9219" width="3.5703125" style="7" customWidth="1"/>
    <col min="9220" max="9220" width="9.42578125" style="7" customWidth="1"/>
    <col min="9221" max="9221" width="1.5703125" style="7" customWidth="1"/>
    <col min="9222" max="9222" width="11.140625" style="7" customWidth="1"/>
    <col min="9223" max="9223" width="2" style="7" customWidth="1"/>
    <col min="9224" max="9224" width="11" style="7" customWidth="1"/>
    <col min="9225" max="9225" width="1.85546875" style="7" customWidth="1"/>
    <col min="9226" max="9226" width="10.42578125" style="7" bestFit="1" customWidth="1"/>
    <col min="9227" max="9227" width="1.5703125" style="7" customWidth="1"/>
    <col min="9228" max="9228" width="8.5703125" style="7" customWidth="1"/>
    <col min="9229" max="9229" width="1.5703125" style="7" customWidth="1"/>
    <col min="9230" max="9230" width="8.5703125" style="7" customWidth="1"/>
    <col min="9231" max="9231" width="1.5703125" style="7" customWidth="1"/>
    <col min="9232" max="9232" width="10.5703125" style="7" bestFit="1" customWidth="1"/>
    <col min="9233" max="9233" width="1.42578125" style="7" customWidth="1"/>
    <col min="9234" max="9234" width="10.42578125" style="7" customWidth="1"/>
    <col min="9235" max="9235" width="1.42578125" style="7" customWidth="1"/>
    <col min="9236" max="9236" width="10.5703125" style="7" bestFit="1" customWidth="1"/>
    <col min="9237" max="9472" width="11.42578125" style="7"/>
    <col min="9473" max="9473" width="3.5703125" style="7" customWidth="1"/>
    <col min="9474" max="9474" width="9.42578125" style="7" bestFit="1" customWidth="1"/>
    <col min="9475" max="9475" width="3.5703125" style="7" customWidth="1"/>
    <col min="9476" max="9476" width="9.42578125" style="7" customWidth="1"/>
    <col min="9477" max="9477" width="1.5703125" style="7" customWidth="1"/>
    <col min="9478" max="9478" width="11.140625" style="7" customWidth="1"/>
    <col min="9479" max="9479" width="2" style="7" customWidth="1"/>
    <col min="9480" max="9480" width="11" style="7" customWidth="1"/>
    <col min="9481" max="9481" width="1.85546875" style="7" customWidth="1"/>
    <col min="9482" max="9482" width="10.42578125" style="7" bestFit="1" customWidth="1"/>
    <col min="9483" max="9483" width="1.5703125" style="7" customWidth="1"/>
    <col min="9484" max="9484" width="8.5703125" style="7" customWidth="1"/>
    <col min="9485" max="9485" width="1.5703125" style="7" customWidth="1"/>
    <col min="9486" max="9486" width="8.5703125" style="7" customWidth="1"/>
    <col min="9487" max="9487" width="1.5703125" style="7" customWidth="1"/>
    <col min="9488" max="9488" width="10.5703125" style="7" bestFit="1" customWidth="1"/>
    <col min="9489" max="9489" width="1.42578125" style="7" customWidth="1"/>
    <col min="9490" max="9490" width="10.42578125" style="7" customWidth="1"/>
    <col min="9491" max="9491" width="1.42578125" style="7" customWidth="1"/>
    <col min="9492" max="9492" width="10.5703125" style="7" bestFit="1" customWidth="1"/>
    <col min="9493" max="9728" width="11.42578125" style="7"/>
    <col min="9729" max="9729" width="3.5703125" style="7" customWidth="1"/>
    <col min="9730" max="9730" width="9.42578125" style="7" bestFit="1" customWidth="1"/>
    <col min="9731" max="9731" width="3.5703125" style="7" customWidth="1"/>
    <col min="9732" max="9732" width="9.42578125" style="7" customWidth="1"/>
    <col min="9733" max="9733" width="1.5703125" style="7" customWidth="1"/>
    <col min="9734" max="9734" width="11.140625" style="7" customWidth="1"/>
    <col min="9735" max="9735" width="2" style="7" customWidth="1"/>
    <col min="9736" max="9736" width="11" style="7" customWidth="1"/>
    <col min="9737" max="9737" width="1.85546875" style="7" customWidth="1"/>
    <col min="9738" max="9738" width="10.42578125" style="7" bestFit="1" customWidth="1"/>
    <col min="9739" max="9739" width="1.5703125" style="7" customWidth="1"/>
    <col min="9740" max="9740" width="8.5703125" style="7" customWidth="1"/>
    <col min="9741" max="9741" width="1.5703125" style="7" customWidth="1"/>
    <col min="9742" max="9742" width="8.5703125" style="7" customWidth="1"/>
    <col min="9743" max="9743" width="1.5703125" style="7" customWidth="1"/>
    <col min="9744" max="9744" width="10.5703125" style="7" bestFit="1" customWidth="1"/>
    <col min="9745" max="9745" width="1.42578125" style="7" customWidth="1"/>
    <col min="9746" max="9746" width="10.42578125" style="7" customWidth="1"/>
    <col min="9747" max="9747" width="1.42578125" style="7" customWidth="1"/>
    <col min="9748" max="9748" width="10.5703125" style="7" bestFit="1" customWidth="1"/>
    <col min="9749" max="9984" width="11.42578125" style="7"/>
    <col min="9985" max="9985" width="3.5703125" style="7" customWidth="1"/>
    <col min="9986" max="9986" width="9.42578125" style="7" bestFit="1" customWidth="1"/>
    <col min="9987" max="9987" width="3.5703125" style="7" customWidth="1"/>
    <col min="9988" max="9988" width="9.42578125" style="7" customWidth="1"/>
    <col min="9989" max="9989" width="1.5703125" style="7" customWidth="1"/>
    <col min="9990" max="9990" width="11.140625" style="7" customWidth="1"/>
    <col min="9991" max="9991" width="2" style="7" customWidth="1"/>
    <col min="9992" max="9992" width="11" style="7" customWidth="1"/>
    <col min="9993" max="9993" width="1.85546875" style="7" customWidth="1"/>
    <col min="9994" max="9994" width="10.42578125" style="7" bestFit="1" customWidth="1"/>
    <col min="9995" max="9995" width="1.5703125" style="7" customWidth="1"/>
    <col min="9996" max="9996" width="8.5703125" style="7" customWidth="1"/>
    <col min="9997" max="9997" width="1.5703125" style="7" customWidth="1"/>
    <col min="9998" max="9998" width="8.5703125" style="7" customWidth="1"/>
    <col min="9999" max="9999" width="1.5703125" style="7" customWidth="1"/>
    <col min="10000" max="10000" width="10.5703125" style="7" bestFit="1" customWidth="1"/>
    <col min="10001" max="10001" width="1.42578125" style="7" customWidth="1"/>
    <col min="10002" max="10002" width="10.42578125" style="7" customWidth="1"/>
    <col min="10003" max="10003" width="1.42578125" style="7" customWidth="1"/>
    <col min="10004" max="10004" width="10.5703125" style="7" bestFit="1" customWidth="1"/>
    <col min="10005" max="10240" width="11.42578125" style="7"/>
    <col min="10241" max="10241" width="3.5703125" style="7" customWidth="1"/>
    <col min="10242" max="10242" width="9.42578125" style="7" bestFit="1" customWidth="1"/>
    <col min="10243" max="10243" width="3.5703125" style="7" customWidth="1"/>
    <col min="10244" max="10244" width="9.42578125" style="7" customWidth="1"/>
    <col min="10245" max="10245" width="1.5703125" style="7" customWidth="1"/>
    <col min="10246" max="10246" width="11.140625" style="7" customWidth="1"/>
    <col min="10247" max="10247" width="2" style="7" customWidth="1"/>
    <col min="10248" max="10248" width="11" style="7" customWidth="1"/>
    <col min="10249" max="10249" width="1.85546875" style="7" customWidth="1"/>
    <col min="10250" max="10250" width="10.42578125" style="7" bestFit="1" customWidth="1"/>
    <col min="10251" max="10251" width="1.5703125" style="7" customWidth="1"/>
    <col min="10252" max="10252" width="8.5703125" style="7" customWidth="1"/>
    <col min="10253" max="10253" width="1.5703125" style="7" customWidth="1"/>
    <col min="10254" max="10254" width="8.5703125" style="7" customWidth="1"/>
    <col min="10255" max="10255" width="1.5703125" style="7" customWidth="1"/>
    <col min="10256" max="10256" width="10.5703125" style="7" bestFit="1" customWidth="1"/>
    <col min="10257" max="10257" width="1.42578125" style="7" customWidth="1"/>
    <col min="10258" max="10258" width="10.42578125" style="7" customWidth="1"/>
    <col min="10259" max="10259" width="1.42578125" style="7" customWidth="1"/>
    <col min="10260" max="10260" width="10.5703125" style="7" bestFit="1" customWidth="1"/>
    <col min="10261" max="10496" width="11.42578125" style="7"/>
    <col min="10497" max="10497" width="3.5703125" style="7" customWidth="1"/>
    <col min="10498" max="10498" width="9.42578125" style="7" bestFit="1" customWidth="1"/>
    <col min="10499" max="10499" width="3.5703125" style="7" customWidth="1"/>
    <col min="10500" max="10500" width="9.42578125" style="7" customWidth="1"/>
    <col min="10501" max="10501" width="1.5703125" style="7" customWidth="1"/>
    <col min="10502" max="10502" width="11.140625" style="7" customWidth="1"/>
    <col min="10503" max="10503" width="2" style="7" customWidth="1"/>
    <col min="10504" max="10504" width="11" style="7" customWidth="1"/>
    <col min="10505" max="10505" width="1.85546875" style="7" customWidth="1"/>
    <col min="10506" max="10506" width="10.42578125" style="7" bestFit="1" customWidth="1"/>
    <col min="10507" max="10507" width="1.5703125" style="7" customWidth="1"/>
    <col min="10508" max="10508" width="8.5703125" style="7" customWidth="1"/>
    <col min="10509" max="10509" width="1.5703125" style="7" customWidth="1"/>
    <col min="10510" max="10510" width="8.5703125" style="7" customWidth="1"/>
    <col min="10511" max="10511" width="1.5703125" style="7" customWidth="1"/>
    <col min="10512" max="10512" width="10.5703125" style="7" bestFit="1" customWidth="1"/>
    <col min="10513" max="10513" width="1.42578125" style="7" customWidth="1"/>
    <col min="10514" max="10514" width="10.42578125" style="7" customWidth="1"/>
    <col min="10515" max="10515" width="1.42578125" style="7" customWidth="1"/>
    <col min="10516" max="10516" width="10.5703125" style="7" bestFit="1" customWidth="1"/>
    <col min="10517" max="10752" width="11.42578125" style="7"/>
    <col min="10753" max="10753" width="3.5703125" style="7" customWidth="1"/>
    <col min="10754" max="10754" width="9.42578125" style="7" bestFit="1" customWidth="1"/>
    <col min="10755" max="10755" width="3.5703125" style="7" customWidth="1"/>
    <col min="10756" max="10756" width="9.42578125" style="7" customWidth="1"/>
    <col min="10757" max="10757" width="1.5703125" style="7" customWidth="1"/>
    <col min="10758" max="10758" width="11.140625" style="7" customWidth="1"/>
    <col min="10759" max="10759" width="2" style="7" customWidth="1"/>
    <col min="10760" max="10760" width="11" style="7" customWidth="1"/>
    <col min="10761" max="10761" width="1.85546875" style="7" customWidth="1"/>
    <col min="10762" max="10762" width="10.42578125" style="7" bestFit="1" customWidth="1"/>
    <col min="10763" max="10763" width="1.5703125" style="7" customWidth="1"/>
    <col min="10764" max="10764" width="8.5703125" style="7" customWidth="1"/>
    <col min="10765" max="10765" width="1.5703125" style="7" customWidth="1"/>
    <col min="10766" max="10766" width="8.5703125" style="7" customWidth="1"/>
    <col min="10767" max="10767" width="1.5703125" style="7" customWidth="1"/>
    <col min="10768" max="10768" width="10.5703125" style="7" bestFit="1" customWidth="1"/>
    <col min="10769" max="10769" width="1.42578125" style="7" customWidth="1"/>
    <col min="10770" max="10770" width="10.42578125" style="7" customWidth="1"/>
    <col min="10771" max="10771" width="1.42578125" style="7" customWidth="1"/>
    <col min="10772" max="10772" width="10.5703125" style="7" bestFit="1" customWidth="1"/>
    <col min="10773" max="11008" width="11.42578125" style="7"/>
    <col min="11009" max="11009" width="3.5703125" style="7" customWidth="1"/>
    <col min="11010" max="11010" width="9.42578125" style="7" bestFit="1" customWidth="1"/>
    <col min="11011" max="11011" width="3.5703125" style="7" customWidth="1"/>
    <col min="11012" max="11012" width="9.42578125" style="7" customWidth="1"/>
    <col min="11013" max="11013" width="1.5703125" style="7" customWidth="1"/>
    <col min="11014" max="11014" width="11.140625" style="7" customWidth="1"/>
    <col min="11015" max="11015" width="2" style="7" customWidth="1"/>
    <col min="11016" max="11016" width="11" style="7" customWidth="1"/>
    <col min="11017" max="11017" width="1.85546875" style="7" customWidth="1"/>
    <col min="11018" max="11018" width="10.42578125" style="7" bestFit="1" customWidth="1"/>
    <col min="11019" max="11019" width="1.5703125" style="7" customWidth="1"/>
    <col min="11020" max="11020" width="8.5703125" style="7" customWidth="1"/>
    <col min="11021" max="11021" width="1.5703125" style="7" customWidth="1"/>
    <col min="11022" max="11022" width="8.5703125" style="7" customWidth="1"/>
    <col min="11023" max="11023" width="1.5703125" style="7" customWidth="1"/>
    <col min="11024" max="11024" width="10.5703125" style="7" bestFit="1" customWidth="1"/>
    <col min="11025" max="11025" width="1.42578125" style="7" customWidth="1"/>
    <col min="11026" max="11026" width="10.42578125" style="7" customWidth="1"/>
    <col min="11027" max="11027" width="1.42578125" style="7" customWidth="1"/>
    <col min="11028" max="11028" width="10.5703125" style="7" bestFit="1" customWidth="1"/>
    <col min="11029" max="11264" width="11.42578125" style="7"/>
    <col min="11265" max="11265" width="3.5703125" style="7" customWidth="1"/>
    <col min="11266" max="11266" width="9.42578125" style="7" bestFit="1" customWidth="1"/>
    <col min="11267" max="11267" width="3.5703125" style="7" customWidth="1"/>
    <col min="11268" max="11268" width="9.42578125" style="7" customWidth="1"/>
    <col min="11269" max="11269" width="1.5703125" style="7" customWidth="1"/>
    <col min="11270" max="11270" width="11.140625" style="7" customWidth="1"/>
    <col min="11271" max="11271" width="2" style="7" customWidth="1"/>
    <col min="11272" max="11272" width="11" style="7" customWidth="1"/>
    <col min="11273" max="11273" width="1.85546875" style="7" customWidth="1"/>
    <col min="11274" max="11274" width="10.42578125" style="7" bestFit="1" customWidth="1"/>
    <col min="11275" max="11275" width="1.5703125" style="7" customWidth="1"/>
    <col min="11276" max="11276" width="8.5703125" style="7" customWidth="1"/>
    <col min="11277" max="11277" width="1.5703125" style="7" customWidth="1"/>
    <col min="11278" max="11278" width="8.5703125" style="7" customWidth="1"/>
    <col min="11279" max="11279" width="1.5703125" style="7" customWidth="1"/>
    <col min="11280" max="11280" width="10.5703125" style="7" bestFit="1" customWidth="1"/>
    <col min="11281" max="11281" width="1.42578125" style="7" customWidth="1"/>
    <col min="11282" max="11282" width="10.42578125" style="7" customWidth="1"/>
    <col min="11283" max="11283" width="1.42578125" style="7" customWidth="1"/>
    <col min="11284" max="11284" width="10.5703125" style="7" bestFit="1" customWidth="1"/>
    <col min="11285" max="11520" width="11.42578125" style="7"/>
    <col min="11521" max="11521" width="3.5703125" style="7" customWidth="1"/>
    <col min="11522" max="11522" width="9.42578125" style="7" bestFit="1" customWidth="1"/>
    <col min="11523" max="11523" width="3.5703125" style="7" customWidth="1"/>
    <col min="11524" max="11524" width="9.42578125" style="7" customWidth="1"/>
    <col min="11525" max="11525" width="1.5703125" style="7" customWidth="1"/>
    <col min="11526" max="11526" width="11.140625" style="7" customWidth="1"/>
    <col min="11527" max="11527" width="2" style="7" customWidth="1"/>
    <col min="11528" max="11528" width="11" style="7" customWidth="1"/>
    <col min="11529" max="11529" width="1.85546875" style="7" customWidth="1"/>
    <col min="11530" max="11530" width="10.42578125" style="7" bestFit="1" customWidth="1"/>
    <col min="11531" max="11531" width="1.5703125" style="7" customWidth="1"/>
    <col min="11532" max="11532" width="8.5703125" style="7" customWidth="1"/>
    <col min="11533" max="11533" width="1.5703125" style="7" customWidth="1"/>
    <col min="11534" max="11534" width="8.5703125" style="7" customWidth="1"/>
    <col min="11535" max="11535" width="1.5703125" style="7" customWidth="1"/>
    <col min="11536" max="11536" width="10.5703125" style="7" bestFit="1" customWidth="1"/>
    <col min="11537" max="11537" width="1.42578125" style="7" customWidth="1"/>
    <col min="11538" max="11538" width="10.42578125" style="7" customWidth="1"/>
    <col min="11539" max="11539" width="1.42578125" style="7" customWidth="1"/>
    <col min="11540" max="11540" width="10.5703125" style="7" bestFit="1" customWidth="1"/>
    <col min="11541" max="11776" width="11.42578125" style="7"/>
    <col min="11777" max="11777" width="3.5703125" style="7" customWidth="1"/>
    <col min="11778" max="11778" width="9.42578125" style="7" bestFit="1" customWidth="1"/>
    <col min="11779" max="11779" width="3.5703125" style="7" customWidth="1"/>
    <col min="11780" max="11780" width="9.42578125" style="7" customWidth="1"/>
    <col min="11781" max="11781" width="1.5703125" style="7" customWidth="1"/>
    <col min="11782" max="11782" width="11.140625" style="7" customWidth="1"/>
    <col min="11783" max="11783" width="2" style="7" customWidth="1"/>
    <col min="11784" max="11784" width="11" style="7" customWidth="1"/>
    <col min="11785" max="11785" width="1.85546875" style="7" customWidth="1"/>
    <col min="11786" max="11786" width="10.42578125" style="7" bestFit="1" customWidth="1"/>
    <col min="11787" max="11787" width="1.5703125" style="7" customWidth="1"/>
    <col min="11788" max="11788" width="8.5703125" style="7" customWidth="1"/>
    <col min="11789" max="11789" width="1.5703125" style="7" customWidth="1"/>
    <col min="11790" max="11790" width="8.5703125" style="7" customWidth="1"/>
    <col min="11791" max="11791" width="1.5703125" style="7" customWidth="1"/>
    <col min="11792" max="11792" width="10.5703125" style="7" bestFit="1" customWidth="1"/>
    <col min="11793" max="11793" width="1.42578125" style="7" customWidth="1"/>
    <col min="11794" max="11794" width="10.42578125" style="7" customWidth="1"/>
    <col min="11795" max="11795" width="1.42578125" style="7" customWidth="1"/>
    <col min="11796" max="11796" width="10.5703125" style="7" bestFit="1" customWidth="1"/>
    <col min="11797" max="12032" width="11.42578125" style="7"/>
    <col min="12033" max="12033" width="3.5703125" style="7" customWidth="1"/>
    <col min="12034" max="12034" width="9.42578125" style="7" bestFit="1" customWidth="1"/>
    <col min="12035" max="12035" width="3.5703125" style="7" customWidth="1"/>
    <col min="12036" max="12036" width="9.42578125" style="7" customWidth="1"/>
    <col min="12037" max="12037" width="1.5703125" style="7" customWidth="1"/>
    <col min="12038" max="12038" width="11.140625" style="7" customWidth="1"/>
    <col min="12039" max="12039" width="2" style="7" customWidth="1"/>
    <col min="12040" max="12040" width="11" style="7" customWidth="1"/>
    <col min="12041" max="12041" width="1.85546875" style="7" customWidth="1"/>
    <col min="12042" max="12042" width="10.42578125" style="7" bestFit="1" customWidth="1"/>
    <col min="12043" max="12043" width="1.5703125" style="7" customWidth="1"/>
    <col min="12044" max="12044" width="8.5703125" style="7" customWidth="1"/>
    <col min="12045" max="12045" width="1.5703125" style="7" customWidth="1"/>
    <col min="12046" max="12046" width="8.5703125" style="7" customWidth="1"/>
    <col min="12047" max="12047" width="1.5703125" style="7" customWidth="1"/>
    <col min="12048" max="12048" width="10.5703125" style="7" bestFit="1" customWidth="1"/>
    <col min="12049" max="12049" width="1.42578125" style="7" customWidth="1"/>
    <col min="12050" max="12050" width="10.42578125" style="7" customWidth="1"/>
    <col min="12051" max="12051" width="1.42578125" style="7" customWidth="1"/>
    <col min="12052" max="12052" width="10.5703125" style="7" bestFit="1" customWidth="1"/>
    <col min="12053" max="12288" width="11.42578125" style="7"/>
    <col min="12289" max="12289" width="3.5703125" style="7" customWidth="1"/>
    <col min="12290" max="12290" width="9.42578125" style="7" bestFit="1" customWidth="1"/>
    <col min="12291" max="12291" width="3.5703125" style="7" customWidth="1"/>
    <col min="12292" max="12292" width="9.42578125" style="7" customWidth="1"/>
    <col min="12293" max="12293" width="1.5703125" style="7" customWidth="1"/>
    <col min="12294" max="12294" width="11.140625" style="7" customWidth="1"/>
    <col min="12295" max="12295" width="2" style="7" customWidth="1"/>
    <col min="12296" max="12296" width="11" style="7" customWidth="1"/>
    <col min="12297" max="12297" width="1.85546875" style="7" customWidth="1"/>
    <col min="12298" max="12298" width="10.42578125" style="7" bestFit="1" customWidth="1"/>
    <col min="12299" max="12299" width="1.5703125" style="7" customWidth="1"/>
    <col min="12300" max="12300" width="8.5703125" style="7" customWidth="1"/>
    <col min="12301" max="12301" width="1.5703125" style="7" customWidth="1"/>
    <col min="12302" max="12302" width="8.5703125" style="7" customWidth="1"/>
    <col min="12303" max="12303" width="1.5703125" style="7" customWidth="1"/>
    <col min="12304" max="12304" width="10.5703125" style="7" bestFit="1" customWidth="1"/>
    <col min="12305" max="12305" width="1.42578125" style="7" customWidth="1"/>
    <col min="12306" max="12306" width="10.42578125" style="7" customWidth="1"/>
    <col min="12307" max="12307" width="1.42578125" style="7" customWidth="1"/>
    <col min="12308" max="12308" width="10.5703125" style="7" bestFit="1" customWidth="1"/>
    <col min="12309" max="12544" width="11.42578125" style="7"/>
    <col min="12545" max="12545" width="3.5703125" style="7" customWidth="1"/>
    <col min="12546" max="12546" width="9.42578125" style="7" bestFit="1" customWidth="1"/>
    <col min="12547" max="12547" width="3.5703125" style="7" customWidth="1"/>
    <col min="12548" max="12548" width="9.42578125" style="7" customWidth="1"/>
    <col min="12549" max="12549" width="1.5703125" style="7" customWidth="1"/>
    <col min="12550" max="12550" width="11.140625" style="7" customWidth="1"/>
    <col min="12551" max="12551" width="2" style="7" customWidth="1"/>
    <col min="12552" max="12552" width="11" style="7" customWidth="1"/>
    <col min="12553" max="12553" width="1.85546875" style="7" customWidth="1"/>
    <col min="12554" max="12554" width="10.42578125" style="7" bestFit="1" customWidth="1"/>
    <col min="12555" max="12555" width="1.5703125" style="7" customWidth="1"/>
    <col min="12556" max="12556" width="8.5703125" style="7" customWidth="1"/>
    <col min="12557" max="12557" width="1.5703125" style="7" customWidth="1"/>
    <col min="12558" max="12558" width="8.5703125" style="7" customWidth="1"/>
    <col min="12559" max="12559" width="1.5703125" style="7" customWidth="1"/>
    <col min="12560" max="12560" width="10.5703125" style="7" bestFit="1" customWidth="1"/>
    <col min="12561" max="12561" width="1.42578125" style="7" customWidth="1"/>
    <col min="12562" max="12562" width="10.42578125" style="7" customWidth="1"/>
    <col min="12563" max="12563" width="1.42578125" style="7" customWidth="1"/>
    <col min="12564" max="12564" width="10.5703125" style="7" bestFit="1" customWidth="1"/>
    <col min="12565" max="12800" width="11.42578125" style="7"/>
    <col min="12801" max="12801" width="3.5703125" style="7" customWidth="1"/>
    <col min="12802" max="12802" width="9.42578125" style="7" bestFit="1" customWidth="1"/>
    <col min="12803" max="12803" width="3.5703125" style="7" customWidth="1"/>
    <col min="12804" max="12804" width="9.42578125" style="7" customWidth="1"/>
    <col min="12805" max="12805" width="1.5703125" style="7" customWidth="1"/>
    <col min="12806" max="12806" width="11.140625" style="7" customWidth="1"/>
    <col min="12807" max="12807" width="2" style="7" customWidth="1"/>
    <col min="12808" max="12808" width="11" style="7" customWidth="1"/>
    <col min="12809" max="12809" width="1.85546875" style="7" customWidth="1"/>
    <col min="12810" max="12810" width="10.42578125" style="7" bestFit="1" customWidth="1"/>
    <col min="12811" max="12811" width="1.5703125" style="7" customWidth="1"/>
    <col min="12812" max="12812" width="8.5703125" style="7" customWidth="1"/>
    <col min="12813" max="12813" width="1.5703125" style="7" customWidth="1"/>
    <col min="12814" max="12814" width="8.5703125" style="7" customWidth="1"/>
    <col min="12815" max="12815" width="1.5703125" style="7" customWidth="1"/>
    <col min="12816" max="12816" width="10.5703125" style="7" bestFit="1" customWidth="1"/>
    <col min="12817" max="12817" width="1.42578125" style="7" customWidth="1"/>
    <col min="12818" max="12818" width="10.42578125" style="7" customWidth="1"/>
    <col min="12819" max="12819" width="1.42578125" style="7" customWidth="1"/>
    <col min="12820" max="12820" width="10.5703125" style="7" bestFit="1" customWidth="1"/>
    <col min="12821" max="13056" width="11.42578125" style="7"/>
    <col min="13057" max="13057" width="3.5703125" style="7" customWidth="1"/>
    <col min="13058" max="13058" width="9.42578125" style="7" bestFit="1" customWidth="1"/>
    <col min="13059" max="13059" width="3.5703125" style="7" customWidth="1"/>
    <col min="13060" max="13060" width="9.42578125" style="7" customWidth="1"/>
    <col min="13061" max="13061" width="1.5703125" style="7" customWidth="1"/>
    <col min="13062" max="13062" width="11.140625" style="7" customWidth="1"/>
    <col min="13063" max="13063" width="2" style="7" customWidth="1"/>
    <col min="13064" max="13064" width="11" style="7" customWidth="1"/>
    <col min="13065" max="13065" width="1.85546875" style="7" customWidth="1"/>
    <col min="13066" max="13066" width="10.42578125" style="7" bestFit="1" customWidth="1"/>
    <col min="13067" max="13067" width="1.5703125" style="7" customWidth="1"/>
    <col min="13068" max="13068" width="8.5703125" style="7" customWidth="1"/>
    <col min="13069" max="13069" width="1.5703125" style="7" customWidth="1"/>
    <col min="13070" max="13070" width="8.5703125" style="7" customWidth="1"/>
    <col min="13071" max="13071" width="1.5703125" style="7" customWidth="1"/>
    <col min="13072" max="13072" width="10.5703125" style="7" bestFit="1" customWidth="1"/>
    <col min="13073" max="13073" width="1.42578125" style="7" customWidth="1"/>
    <col min="13074" max="13074" width="10.42578125" style="7" customWidth="1"/>
    <col min="13075" max="13075" width="1.42578125" style="7" customWidth="1"/>
    <col min="13076" max="13076" width="10.5703125" style="7" bestFit="1" customWidth="1"/>
    <col min="13077" max="13312" width="11.42578125" style="7"/>
    <col min="13313" max="13313" width="3.5703125" style="7" customWidth="1"/>
    <col min="13314" max="13314" width="9.42578125" style="7" bestFit="1" customWidth="1"/>
    <col min="13315" max="13315" width="3.5703125" style="7" customWidth="1"/>
    <col min="13316" max="13316" width="9.42578125" style="7" customWidth="1"/>
    <col min="13317" max="13317" width="1.5703125" style="7" customWidth="1"/>
    <col min="13318" max="13318" width="11.140625" style="7" customWidth="1"/>
    <col min="13319" max="13319" width="2" style="7" customWidth="1"/>
    <col min="13320" max="13320" width="11" style="7" customWidth="1"/>
    <col min="13321" max="13321" width="1.85546875" style="7" customWidth="1"/>
    <col min="13322" max="13322" width="10.42578125" style="7" bestFit="1" customWidth="1"/>
    <col min="13323" max="13323" width="1.5703125" style="7" customWidth="1"/>
    <col min="13324" max="13324" width="8.5703125" style="7" customWidth="1"/>
    <col min="13325" max="13325" width="1.5703125" style="7" customWidth="1"/>
    <col min="13326" max="13326" width="8.5703125" style="7" customWidth="1"/>
    <col min="13327" max="13327" width="1.5703125" style="7" customWidth="1"/>
    <col min="13328" max="13328" width="10.5703125" style="7" bestFit="1" customWidth="1"/>
    <col min="13329" max="13329" width="1.42578125" style="7" customWidth="1"/>
    <col min="13330" max="13330" width="10.42578125" style="7" customWidth="1"/>
    <col min="13331" max="13331" width="1.42578125" style="7" customWidth="1"/>
    <col min="13332" max="13332" width="10.5703125" style="7" bestFit="1" customWidth="1"/>
    <col min="13333" max="13568" width="11.42578125" style="7"/>
    <col min="13569" max="13569" width="3.5703125" style="7" customWidth="1"/>
    <col min="13570" max="13570" width="9.42578125" style="7" bestFit="1" customWidth="1"/>
    <col min="13571" max="13571" width="3.5703125" style="7" customWidth="1"/>
    <col min="13572" max="13572" width="9.42578125" style="7" customWidth="1"/>
    <col min="13573" max="13573" width="1.5703125" style="7" customWidth="1"/>
    <col min="13574" max="13574" width="11.140625" style="7" customWidth="1"/>
    <col min="13575" max="13575" width="2" style="7" customWidth="1"/>
    <col min="13576" max="13576" width="11" style="7" customWidth="1"/>
    <col min="13577" max="13577" width="1.85546875" style="7" customWidth="1"/>
    <col min="13578" max="13578" width="10.42578125" style="7" bestFit="1" customWidth="1"/>
    <col min="13579" max="13579" width="1.5703125" style="7" customWidth="1"/>
    <col min="13580" max="13580" width="8.5703125" style="7" customWidth="1"/>
    <col min="13581" max="13581" width="1.5703125" style="7" customWidth="1"/>
    <col min="13582" max="13582" width="8.5703125" style="7" customWidth="1"/>
    <col min="13583" max="13583" width="1.5703125" style="7" customWidth="1"/>
    <col min="13584" max="13584" width="10.5703125" style="7" bestFit="1" customWidth="1"/>
    <col min="13585" max="13585" width="1.42578125" style="7" customWidth="1"/>
    <col min="13586" max="13586" width="10.42578125" style="7" customWidth="1"/>
    <col min="13587" max="13587" width="1.42578125" style="7" customWidth="1"/>
    <col min="13588" max="13588" width="10.5703125" style="7" bestFit="1" customWidth="1"/>
    <col min="13589" max="13824" width="11.42578125" style="7"/>
    <col min="13825" max="13825" width="3.5703125" style="7" customWidth="1"/>
    <col min="13826" max="13826" width="9.42578125" style="7" bestFit="1" customWidth="1"/>
    <col min="13827" max="13827" width="3.5703125" style="7" customWidth="1"/>
    <col min="13828" max="13828" width="9.42578125" style="7" customWidth="1"/>
    <col min="13829" max="13829" width="1.5703125" style="7" customWidth="1"/>
    <col min="13830" max="13830" width="11.140625" style="7" customWidth="1"/>
    <col min="13831" max="13831" width="2" style="7" customWidth="1"/>
    <col min="13832" max="13832" width="11" style="7" customWidth="1"/>
    <col min="13833" max="13833" width="1.85546875" style="7" customWidth="1"/>
    <col min="13834" max="13834" width="10.42578125" style="7" bestFit="1" customWidth="1"/>
    <col min="13835" max="13835" width="1.5703125" style="7" customWidth="1"/>
    <col min="13836" max="13836" width="8.5703125" style="7" customWidth="1"/>
    <col min="13837" max="13837" width="1.5703125" style="7" customWidth="1"/>
    <col min="13838" max="13838" width="8.5703125" style="7" customWidth="1"/>
    <col min="13839" max="13839" width="1.5703125" style="7" customWidth="1"/>
    <col min="13840" max="13840" width="10.5703125" style="7" bestFit="1" customWidth="1"/>
    <col min="13841" max="13841" width="1.42578125" style="7" customWidth="1"/>
    <col min="13842" max="13842" width="10.42578125" style="7" customWidth="1"/>
    <col min="13843" max="13843" width="1.42578125" style="7" customWidth="1"/>
    <col min="13844" max="13844" width="10.5703125" style="7" bestFit="1" customWidth="1"/>
    <col min="13845" max="14080" width="11.42578125" style="7"/>
    <col min="14081" max="14081" width="3.5703125" style="7" customWidth="1"/>
    <col min="14082" max="14082" width="9.42578125" style="7" bestFit="1" customWidth="1"/>
    <col min="14083" max="14083" width="3.5703125" style="7" customWidth="1"/>
    <col min="14084" max="14084" width="9.42578125" style="7" customWidth="1"/>
    <col min="14085" max="14085" width="1.5703125" style="7" customWidth="1"/>
    <col min="14086" max="14086" width="11.140625" style="7" customWidth="1"/>
    <col min="14087" max="14087" width="2" style="7" customWidth="1"/>
    <col min="14088" max="14088" width="11" style="7" customWidth="1"/>
    <col min="14089" max="14089" width="1.85546875" style="7" customWidth="1"/>
    <col min="14090" max="14090" width="10.42578125" style="7" bestFit="1" customWidth="1"/>
    <col min="14091" max="14091" width="1.5703125" style="7" customWidth="1"/>
    <col min="14092" max="14092" width="8.5703125" style="7" customWidth="1"/>
    <col min="14093" max="14093" width="1.5703125" style="7" customWidth="1"/>
    <col min="14094" max="14094" width="8.5703125" style="7" customWidth="1"/>
    <col min="14095" max="14095" width="1.5703125" style="7" customWidth="1"/>
    <col min="14096" max="14096" width="10.5703125" style="7" bestFit="1" customWidth="1"/>
    <col min="14097" max="14097" width="1.42578125" style="7" customWidth="1"/>
    <col min="14098" max="14098" width="10.42578125" style="7" customWidth="1"/>
    <col min="14099" max="14099" width="1.42578125" style="7" customWidth="1"/>
    <col min="14100" max="14100" width="10.5703125" style="7" bestFit="1" customWidth="1"/>
    <col min="14101" max="14336" width="11.42578125" style="7"/>
    <col min="14337" max="14337" width="3.5703125" style="7" customWidth="1"/>
    <col min="14338" max="14338" width="9.42578125" style="7" bestFit="1" customWidth="1"/>
    <col min="14339" max="14339" width="3.5703125" style="7" customWidth="1"/>
    <col min="14340" max="14340" width="9.42578125" style="7" customWidth="1"/>
    <col min="14341" max="14341" width="1.5703125" style="7" customWidth="1"/>
    <col min="14342" max="14342" width="11.140625" style="7" customWidth="1"/>
    <col min="14343" max="14343" width="2" style="7" customWidth="1"/>
    <col min="14344" max="14344" width="11" style="7" customWidth="1"/>
    <col min="14345" max="14345" width="1.85546875" style="7" customWidth="1"/>
    <col min="14346" max="14346" width="10.42578125" style="7" bestFit="1" customWidth="1"/>
    <col min="14347" max="14347" width="1.5703125" style="7" customWidth="1"/>
    <col min="14348" max="14348" width="8.5703125" style="7" customWidth="1"/>
    <col min="14349" max="14349" width="1.5703125" style="7" customWidth="1"/>
    <col min="14350" max="14350" width="8.5703125" style="7" customWidth="1"/>
    <col min="14351" max="14351" width="1.5703125" style="7" customWidth="1"/>
    <col min="14352" max="14352" width="10.5703125" style="7" bestFit="1" customWidth="1"/>
    <col min="14353" max="14353" width="1.42578125" style="7" customWidth="1"/>
    <col min="14354" max="14354" width="10.42578125" style="7" customWidth="1"/>
    <col min="14355" max="14355" width="1.42578125" style="7" customWidth="1"/>
    <col min="14356" max="14356" width="10.5703125" style="7" bestFit="1" customWidth="1"/>
    <col min="14357" max="14592" width="11.42578125" style="7"/>
    <col min="14593" max="14593" width="3.5703125" style="7" customWidth="1"/>
    <col min="14594" max="14594" width="9.42578125" style="7" bestFit="1" customWidth="1"/>
    <col min="14595" max="14595" width="3.5703125" style="7" customWidth="1"/>
    <col min="14596" max="14596" width="9.42578125" style="7" customWidth="1"/>
    <col min="14597" max="14597" width="1.5703125" style="7" customWidth="1"/>
    <col min="14598" max="14598" width="11.140625" style="7" customWidth="1"/>
    <col min="14599" max="14599" width="2" style="7" customWidth="1"/>
    <col min="14600" max="14600" width="11" style="7" customWidth="1"/>
    <col min="14601" max="14601" width="1.85546875" style="7" customWidth="1"/>
    <col min="14602" max="14602" width="10.42578125" style="7" bestFit="1" customWidth="1"/>
    <col min="14603" max="14603" width="1.5703125" style="7" customWidth="1"/>
    <col min="14604" max="14604" width="8.5703125" style="7" customWidth="1"/>
    <col min="14605" max="14605" width="1.5703125" style="7" customWidth="1"/>
    <col min="14606" max="14606" width="8.5703125" style="7" customWidth="1"/>
    <col min="14607" max="14607" width="1.5703125" style="7" customWidth="1"/>
    <col min="14608" max="14608" width="10.5703125" style="7" bestFit="1" customWidth="1"/>
    <col min="14609" max="14609" width="1.42578125" style="7" customWidth="1"/>
    <col min="14610" max="14610" width="10.42578125" style="7" customWidth="1"/>
    <col min="14611" max="14611" width="1.42578125" style="7" customWidth="1"/>
    <col min="14612" max="14612" width="10.5703125" style="7" bestFit="1" customWidth="1"/>
    <col min="14613" max="14848" width="11.42578125" style="7"/>
    <col min="14849" max="14849" width="3.5703125" style="7" customWidth="1"/>
    <col min="14850" max="14850" width="9.42578125" style="7" bestFit="1" customWidth="1"/>
    <col min="14851" max="14851" width="3.5703125" style="7" customWidth="1"/>
    <col min="14852" max="14852" width="9.42578125" style="7" customWidth="1"/>
    <col min="14853" max="14853" width="1.5703125" style="7" customWidth="1"/>
    <col min="14854" max="14854" width="11.140625" style="7" customWidth="1"/>
    <col min="14855" max="14855" width="2" style="7" customWidth="1"/>
    <col min="14856" max="14856" width="11" style="7" customWidth="1"/>
    <col min="14857" max="14857" width="1.85546875" style="7" customWidth="1"/>
    <col min="14858" max="14858" width="10.42578125" style="7" bestFit="1" customWidth="1"/>
    <col min="14859" max="14859" width="1.5703125" style="7" customWidth="1"/>
    <col min="14860" max="14860" width="8.5703125" style="7" customWidth="1"/>
    <col min="14861" max="14861" width="1.5703125" style="7" customWidth="1"/>
    <col min="14862" max="14862" width="8.5703125" style="7" customWidth="1"/>
    <col min="14863" max="14863" width="1.5703125" style="7" customWidth="1"/>
    <col min="14864" max="14864" width="10.5703125" style="7" bestFit="1" customWidth="1"/>
    <col min="14865" max="14865" width="1.42578125" style="7" customWidth="1"/>
    <col min="14866" max="14866" width="10.42578125" style="7" customWidth="1"/>
    <col min="14867" max="14867" width="1.42578125" style="7" customWidth="1"/>
    <col min="14868" max="14868" width="10.5703125" style="7" bestFit="1" customWidth="1"/>
    <col min="14869" max="15104" width="11.42578125" style="7"/>
    <col min="15105" max="15105" width="3.5703125" style="7" customWidth="1"/>
    <col min="15106" max="15106" width="9.42578125" style="7" bestFit="1" customWidth="1"/>
    <col min="15107" max="15107" width="3.5703125" style="7" customWidth="1"/>
    <col min="15108" max="15108" width="9.42578125" style="7" customWidth="1"/>
    <col min="15109" max="15109" width="1.5703125" style="7" customWidth="1"/>
    <col min="15110" max="15110" width="11.140625" style="7" customWidth="1"/>
    <col min="15111" max="15111" width="2" style="7" customWidth="1"/>
    <col min="15112" max="15112" width="11" style="7" customWidth="1"/>
    <col min="15113" max="15113" width="1.85546875" style="7" customWidth="1"/>
    <col min="15114" max="15114" width="10.42578125" style="7" bestFit="1" customWidth="1"/>
    <col min="15115" max="15115" width="1.5703125" style="7" customWidth="1"/>
    <col min="15116" max="15116" width="8.5703125" style="7" customWidth="1"/>
    <col min="15117" max="15117" width="1.5703125" style="7" customWidth="1"/>
    <col min="15118" max="15118" width="8.5703125" style="7" customWidth="1"/>
    <col min="15119" max="15119" width="1.5703125" style="7" customWidth="1"/>
    <col min="15120" max="15120" width="10.5703125" style="7" bestFit="1" customWidth="1"/>
    <col min="15121" max="15121" width="1.42578125" style="7" customWidth="1"/>
    <col min="15122" max="15122" width="10.42578125" style="7" customWidth="1"/>
    <col min="15123" max="15123" width="1.42578125" style="7" customWidth="1"/>
    <col min="15124" max="15124" width="10.5703125" style="7" bestFit="1" customWidth="1"/>
    <col min="15125" max="15360" width="11.42578125" style="7"/>
    <col min="15361" max="15361" width="3.5703125" style="7" customWidth="1"/>
    <col min="15362" max="15362" width="9.42578125" style="7" bestFit="1" customWidth="1"/>
    <col min="15363" max="15363" width="3.5703125" style="7" customWidth="1"/>
    <col min="15364" max="15364" width="9.42578125" style="7" customWidth="1"/>
    <col min="15365" max="15365" width="1.5703125" style="7" customWidth="1"/>
    <col min="15366" max="15366" width="11.140625" style="7" customWidth="1"/>
    <col min="15367" max="15367" width="2" style="7" customWidth="1"/>
    <col min="15368" max="15368" width="11" style="7" customWidth="1"/>
    <col min="15369" max="15369" width="1.85546875" style="7" customWidth="1"/>
    <col min="15370" max="15370" width="10.42578125" style="7" bestFit="1" customWidth="1"/>
    <col min="15371" max="15371" width="1.5703125" style="7" customWidth="1"/>
    <col min="15372" max="15372" width="8.5703125" style="7" customWidth="1"/>
    <col min="15373" max="15373" width="1.5703125" style="7" customWidth="1"/>
    <col min="15374" max="15374" width="8.5703125" style="7" customWidth="1"/>
    <col min="15375" max="15375" width="1.5703125" style="7" customWidth="1"/>
    <col min="15376" max="15376" width="10.5703125" style="7" bestFit="1" customWidth="1"/>
    <col min="15377" max="15377" width="1.42578125" style="7" customWidth="1"/>
    <col min="15378" max="15378" width="10.42578125" style="7" customWidth="1"/>
    <col min="15379" max="15379" width="1.42578125" style="7" customWidth="1"/>
    <col min="15380" max="15380" width="10.5703125" style="7" bestFit="1" customWidth="1"/>
    <col min="15381" max="15616" width="11.42578125" style="7"/>
    <col min="15617" max="15617" width="3.5703125" style="7" customWidth="1"/>
    <col min="15618" max="15618" width="9.42578125" style="7" bestFit="1" customWidth="1"/>
    <col min="15619" max="15619" width="3.5703125" style="7" customWidth="1"/>
    <col min="15620" max="15620" width="9.42578125" style="7" customWidth="1"/>
    <col min="15621" max="15621" width="1.5703125" style="7" customWidth="1"/>
    <col min="15622" max="15622" width="11.140625" style="7" customWidth="1"/>
    <col min="15623" max="15623" width="2" style="7" customWidth="1"/>
    <col min="15624" max="15624" width="11" style="7" customWidth="1"/>
    <col min="15625" max="15625" width="1.85546875" style="7" customWidth="1"/>
    <col min="15626" max="15626" width="10.42578125" style="7" bestFit="1" customWidth="1"/>
    <col min="15627" max="15627" width="1.5703125" style="7" customWidth="1"/>
    <col min="15628" max="15628" width="8.5703125" style="7" customWidth="1"/>
    <col min="15629" max="15629" width="1.5703125" style="7" customWidth="1"/>
    <col min="15630" max="15630" width="8.5703125" style="7" customWidth="1"/>
    <col min="15631" max="15631" width="1.5703125" style="7" customWidth="1"/>
    <col min="15632" max="15632" width="10.5703125" style="7" bestFit="1" customWidth="1"/>
    <col min="15633" max="15633" width="1.42578125" style="7" customWidth="1"/>
    <col min="15634" max="15634" width="10.42578125" style="7" customWidth="1"/>
    <col min="15635" max="15635" width="1.42578125" style="7" customWidth="1"/>
    <col min="15636" max="15636" width="10.5703125" style="7" bestFit="1" customWidth="1"/>
    <col min="15637" max="15872" width="11.42578125" style="7"/>
    <col min="15873" max="15873" width="3.5703125" style="7" customWidth="1"/>
    <col min="15874" max="15874" width="9.42578125" style="7" bestFit="1" customWidth="1"/>
    <col min="15875" max="15875" width="3.5703125" style="7" customWidth="1"/>
    <col min="15876" max="15876" width="9.42578125" style="7" customWidth="1"/>
    <col min="15877" max="15877" width="1.5703125" style="7" customWidth="1"/>
    <col min="15878" max="15878" width="11.140625" style="7" customWidth="1"/>
    <col min="15879" max="15879" width="2" style="7" customWidth="1"/>
    <col min="15880" max="15880" width="11" style="7" customWidth="1"/>
    <col min="15881" max="15881" width="1.85546875" style="7" customWidth="1"/>
    <col min="15882" max="15882" width="10.42578125" style="7" bestFit="1" customWidth="1"/>
    <col min="15883" max="15883" width="1.5703125" style="7" customWidth="1"/>
    <col min="15884" max="15884" width="8.5703125" style="7" customWidth="1"/>
    <col min="15885" max="15885" width="1.5703125" style="7" customWidth="1"/>
    <col min="15886" max="15886" width="8.5703125" style="7" customWidth="1"/>
    <col min="15887" max="15887" width="1.5703125" style="7" customWidth="1"/>
    <col min="15888" max="15888" width="10.5703125" style="7" bestFit="1" customWidth="1"/>
    <col min="15889" max="15889" width="1.42578125" style="7" customWidth="1"/>
    <col min="15890" max="15890" width="10.42578125" style="7" customWidth="1"/>
    <col min="15891" max="15891" width="1.42578125" style="7" customWidth="1"/>
    <col min="15892" max="15892" width="10.5703125" style="7" bestFit="1" customWidth="1"/>
    <col min="15893" max="16128" width="11.42578125" style="7"/>
    <col min="16129" max="16129" width="3.5703125" style="7" customWidth="1"/>
    <col min="16130" max="16130" width="9.42578125" style="7" bestFit="1" customWidth="1"/>
    <col min="16131" max="16131" width="3.5703125" style="7" customWidth="1"/>
    <col min="16132" max="16132" width="9.42578125" style="7" customWidth="1"/>
    <col min="16133" max="16133" width="1.5703125" style="7" customWidth="1"/>
    <col min="16134" max="16134" width="11.140625" style="7" customWidth="1"/>
    <col min="16135" max="16135" width="2" style="7" customWidth="1"/>
    <col min="16136" max="16136" width="11" style="7" customWidth="1"/>
    <col min="16137" max="16137" width="1.85546875" style="7" customWidth="1"/>
    <col min="16138" max="16138" width="10.42578125" style="7" bestFit="1" customWidth="1"/>
    <col min="16139" max="16139" width="1.5703125" style="7" customWidth="1"/>
    <col min="16140" max="16140" width="8.5703125" style="7" customWidth="1"/>
    <col min="16141" max="16141" width="1.5703125" style="7" customWidth="1"/>
    <col min="16142" max="16142" width="8.5703125" style="7" customWidth="1"/>
    <col min="16143" max="16143" width="1.5703125" style="7" customWidth="1"/>
    <col min="16144" max="16144" width="10.5703125" style="7" bestFit="1" customWidth="1"/>
    <col min="16145" max="16145" width="1.42578125" style="7" customWidth="1"/>
    <col min="16146" max="16146" width="10.42578125" style="7" customWidth="1"/>
    <col min="16147" max="16147" width="1.42578125" style="7" customWidth="1"/>
    <col min="16148" max="16148" width="10.5703125" style="7" bestFit="1" customWidth="1"/>
    <col min="16149" max="16384" width="11.42578125" style="7"/>
  </cols>
  <sheetData>
    <row r="1" spans="1:29">
      <c r="A1" s="1183" t="s">
        <v>1067</v>
      </c>
    </row>
    <row r="2" spans="1:29" s="501" customFormat="1" ht="27.75">
      <c r="A2" s="557" t="s">
        <v>858</v>
      </c>
      <c r="B2" s="819"/>
      <c r="C2" s="819"/>
      <c r="D2" s="819"/>
      <c r="E2" s="819"/>
      <c r="F2" s="819"/>
      <c r="G2" s="819"/>
      <c r="H2" s="819"/>
      <c r="I2" s="819"/>
      <c r="J2" s="819"/>
      <c r="K2" s="819"/>
      <c r="L2" s="819"/>
      <c r="M2" s="819"/>
      <c r="N2" s="819"/>
      <c r="O2" s="819"/>
      <c r="P2" s="819"/>
      <c r="Q2" s="819"/>
      <c r="R2" s="819"/>
      <c r="S2" s="819"/>
      <c r="T2" s="819"/>
    </row>
    <row r="3" spans="1:29" s="502" customFormat="1" ht="18.75">
      <c r="A3" s="820"/>
      <c r="B3" s="821">
        <v>45443</v>
      </c>
      <c r="C3" s="197"/>
      <c r="D3" s="197"/>
      <c r="E3" s="197"/>
      <c r="F3" s="197"/>
      <c r="G3" s="197"/>
      <c r="H3" s="197"/>
      <c r="I3" s="197"/>
      <c r="J3" s="197"/>
      <c r="K3" s="197"/>
      <c r="L3" s="197"/>
      <c r="M3" s="197"/>
      <c r="N3" s="197"/>
      <c r="O3" s="197"/>
      <c r="P3" s="197"/>
      <c r="Q3" s="197"/>
      <c r="R3" s="197"/>
      <c r="S3" s="197"/>
      <c r="T3" s="197"/>
    </row>
    <row r="4" spans="1:29" s="631" customFormat="1" ht="20.100000000000001" customHeight="1" thickBot="1">
      <c r="A4" s="822"/>
      <c r="B4" s="822"/>
      <c r="C4" s="822"/>
      <c r="D4" s="822"/>
      <c r="E4" s="822"/>
      <c r="F4" s="822"/>
      <c r="G4" s="822"/>
      <c r="H4" s="822"/>
      <c r="I4" s="822"/>
      <c r="J4" s="822"/>
      <c r="K4" s="822"/>
      <c r="L4" s="822"/>
      <c r="M4" s="822"/>
      <c r="N4" s="822"/>
      <c r="O4" s="822"/>
      <c r="P4" s="822"/>
      <c r="Q4" s="822"/>
      <c r="R4" s="822"/>
      <c r="S4" s="822"/>
      <c r="T4" s="822"/>
    </row>
    <row r="5" spans="1:29" s="8" customFormat="1" ht="21.75" customHeight="1">
      <c r="A5" s="823" t="s">
        <v>859</v>
      </c>
      <c r="B5" s="823"/>
      <c r="C5" s="823"/>
      <c r="D5" s="823"/>
      <c r="E5" s="823"/>
      <c r="F5" s="205" t="s">
        <v>860</v>
      </c>
      <c r="G5" s="205"/>
      <c r="H5" s="205"/>
      <c r="I5" s="686"/>
      <c r="J5" s="106" t="s">
        <v>861</v>
      </c>
      <c r="K5" s="106"/>
      <c r="L5" s="106"/>
      <c r="M5" s="106"/>
      <c r="N5" s="106"/>
      <c r="O5" s="106"/>
      <c r="P5" s="106"/>
      <c r="Q5" s="9"/>
      <c r="R5" s="205" t="s">
        <v>862</v>
      </c>
      <c r="S5" s="205"/>
      <c r="T5" s="205"/>
    </row>
    <row r="6" spans="1:29" s="828" customFormat="1" ht="24.75" customHeight="1">
      <c r="A6" s="824"/>
      <c r="B6" s="824"/>
      <c r="C6" s="824"/>
      <c r="D6" s="824"/>
      <c r="E6" s="824"/>
      <c r="F6" s="621"/>
      <c r="G6" s="621"/>
      <c r="H6" s="621"/>
      <c r="I6" s="825"/>
      <c r="J6" s="826" t="s">
        <v>863</v>
      </c>
      <c r="K6" s="826"/>
      <c r="L6" s="826"/>
      <c r="M6" s="826"/>
      <c r="N6" s="827" t="s">
        <v>864</v>
      </c>
      <c r="O6" s="827"/>
      <c r="P6" s="619"/>
      <c r="Q6" s="528"/>
      <c r="R6" s="621"/>
      <c r="S6" s="621"/>
      <c r="T6" s="621"/>
      <c r="V6" s="829"/>
      <c r="W6" s="829"/>
      <c r="X6" s="829"/>
      <c r="Y6" s="829"/>
      <c r="Z6" s="829"/>
      <c r="AA6" s="829"/>
      <c r="AB6" s="829"/>
      <c r="AC6" s="829"/>
    </row>
    <row r="7" spans="1:29" s="828" customFormat="1" ht="15" customHeight="1">
      <c r="A7" s="830" t="s">
        <v>865</v>
      </c>
      <c r="B7" s="830"/>
      <c r="C7" s="830"/>
      <c r="D7" s="830"/>
      <c r="E7" s="830"/>
      <c r="F7" s="831" t="s">
        <v>866</v>
      </c>
      <c r="G7" s="831"/>
      <c r="H7" s="831" t="s">
        <v>370</v>
      </c>
      <c r="I7" s="831"/>
      <c r="J7" s="831" t="s">
        <v>866</v>
      </c>
      <c r="K7" s="831"/>
      <c r="L7" s="831" t="s">
        <v>370</v>
      </c>
      <c r="M7" s="831"/>
      <c r="N7" s="831" t="s">
        <v>866</v>
      </c>
      <c r="O7" s="831"/>
      <c r="P7" s="831" t="s">
        <v>370</v>
      </c>
      <c r="Q7" s="831"/>
      <c r="R7" s="831" t="s">
        <v>866</v>
      </c>
      <c r="S7" s="831"/>
      <c r="T7" s="832" t="s">
        <v>370</v>
      </c>
    </row>
    <row r="8" spans="1:29" s="828" customFormat="1" ht="15" customHeight="1">
      <c r="A8" s="239"/>
      <c r="B8" s="239"/>
      <c r="C8" s="239"/>
      <c r="D8" s="239"/>
      <c r="E8" s="239"/>
      <c r="F8" s="239"/>
      <c r="G8" s="239"/>
      <c r="H8" s="239" t="s">
        <v>867</v>
      </c>
      <c r="I8" s="239"/>
      <c r="J8" s="239"/>
      <c r="K8" s="239"/>
      <c r="L8" s="239" t="s">
        <v>867</v>
      </c>
      <c r="M8" s="239"/>
      <c r="N8" s="239"/>
      <c r="O8" s="239"/>
      <c r="P8" s="239" t="s">
        <v>867</v>
      </c>
      <c r="Q8" s="239"/>
      <c r="R8" s="239"/>
      <c r="S8" s="239"/>
      <c r="T8" s="210" t="s">
        <v>867</v>
      </c>
    </row>
    <row r="9" spans="1:29" s="836" customFormat="1" ht="5.25" customHeight="1">
      <c r="A9" s="833"/>
      <c r="B9" s="833"/>
      <c r="C9" s="833"/>
      <c r="D9" s="833"/>
      <c r="E9" s="833"/>
      <c r="F9" s="834"/>
      <c r="G9" s="835"/>
      <c r="H9" s="834"/>
      <c r="I9" s="835"/>
      <c r="J9" s="834"/>
      <c r="K9" s="835"/>
      <c r="L9" s="834"/>
      <c r="M9" s="835"/>
      <c r="N9" s="834"/>
      <c r="O9" s="834"/>
      <c r="P9" s="834"/>
      <c r="Q9" s="834"/>
      <c r="R9" s="834"/>
      <c r="S9" s="834"/>
      <c r="T9" s="834"/>
    </row>
    <row r="10" spans="1:29" s="238" customFormat="1" ht="11.25" customHeight="1">
      <c r="A10" s="837"/>
      <c r="C10" s="837"/>
      <c r="D10" s="838"/>
      <c r="F10" s="839"/>
      <c r="G10" s="839"/>
      <c r="H10" s="839"/>
      <c r="I10" s="839"/>
      <c r="J10" s="839"/>
      <c r="K10" s="839"/>
      <c r="L10" s="839"/>
      <c r="M10" s="839"/>
      <c r="N10" s="839"/>
      <c r="O10" s="839"/>
      <c r="P10" s="839"/>
      <c r="Q10" s="839"/>
      <c r="R10" s="839"/>
      <c r="S10" s="839"/>
      <c r="T10" s="839"/>
    </row>
    <row r="11" spans="1:29" s="21" customFormat="1" ht="15.75" customHeight="1">
      <c r="A11" s="790" t="s">
        <v>868</v>
      </c>
      <c r="C11" s="212"/>
      <c r="D11" s="840"/>
      <c r="F11" s="841">
        <v>22715</v>
      </c>
      <c r="G11" s="841"/>
      <c r="H11" s="841">
        <v>581.49062000000004</v>
      </c>
      <c r="I11" s="841"/>
      <c r="J11" s="841">
        <v>2</v>
      </c>
      <c r="K11" s="841">
        <v>0</v>
      </c>
      <c r="L11" s="841">
        <v>243.11158</v>
      </c>
      <c r="M11" s="841">
        <v>0</v>
      </c>
      <c r="N11" s="841">
        <v>58</v>
      </c>
      <c r="O11" s="841">
        <v>0</v>
      </c>
      <c r="P11" s="841">
        <v>193.07674</v>
      </c>
      <c r="Q11" s="841">
        <v>0</v>
      </c>
      <c r="R11" s="841">
        <v>22775</v>
      </c>
      <c r="S11" s="841">
        <v>0</v>
      </c>
      <c r="T11" s="841">
        <v>1017.6789399999999</v>
      </c>
      <c r="U11" s="369"/>
    </row>
    <row r="12" spans="1:29" s="21" customFormat="1" ht="12.95" customHeight="1">
      <c r="A12" s="212"/>
      <c r="B12" s="842" t="s">
        <v>869</v>
      </c>
      <c r="C12" s="842"/>
      <c r="D12" s="843">
        <v>12242</v>
      </c>
      <c r="F12" s="844">
        <v>22709</v>
      </c>
      <c r="G12" s="844"/>
      <c r="H12" s="844">
        <v>123.95998000000003</v>
      </c>
      <c r="I12" s="844"/>
      <c r="J12" s="844">
        <v>0</v>
      </c>
      <c r="K12" s="844">
        <v>0</v>
      </c>
      <c r="L12" s="844">
        <v>0</v>
      </c>
      <c r="M12" s="844">
        <v>0</v>
      </c>
      <c r="N12" s="844">
        <v>55</v>
      </c>
      <c r="O12" s="844">
        <v>0</v>
      </c>
      <c r="P12" s="844">
        <v>57.059120000000007</v>
      </c>
      <c r="Q12" s="844">
        <v>0</v>
      </c>
      <c r="R12" s="844">
        <v>22764</v>
      </c>
      <c r="S12" s="844">
        <v>0</v>
      </c>
      <c r="T12" s="844">
        <v>181.01909999999987</v>
      </c>
      <c r="U12" s="369"/>
    </row>
    <row r="13" spans="1:29" s="21" customFormat="1" ht="12.95" customHeight="1">
      <c r="A13" s="212" t="s">
        <v>870</v>
      </c>
      <c r="B13" s="843">
        <v>12242</v>
      </c>
      <c r="C13" s="845" t="s">
        <v>871</v>
      </c>
      <c r="D13" s="843">
        <v>30605</v>
      </c>
      <c r="F13" s="844">
        <v>4</v>
      </c>
      <c r="G13" s="844"/>
      <c r="H13" s="844">
        <v>93.330640000000002</v>
      </c>
      <c r="I13" s="844"/>
      <c r="J13" s="844">
        <v>1</v>
      </c>
      <c r="K13" s="844">
        <v>0</v>
      </c>
      <c r="L13" s="844">
        <v>25.27176</v>
      </c>
      <c r="M13" s="844">
        <v>0</v>
      </c>
      <c r="N13" s="844">
        <v>2</v>
      </c>
      <c r="O13" s="844">
        <v>0</v>
      </c>
      <c r="P13" s="844">
        <v>43.542120000000004</v>
      </c>
      <c r="Q13" s="844">
        <v>0</v>
      </c>
      <c r="R13" s="844">
        <v>7</v>
      </c>
      <c r="S13" s="844">
        <v>0</v>
      </c>
      <c r="T13" s="844">
        <v>162.14452</v>
      </c>
      <c r="U13" s="369"/>
    </row>
    <row r="14" spans="1:29" s="21" customFormat="1" ht="12.95" customHeight="1">
      <c r="A14" s="212" t="s">
        <v>870</v>
      </c>
      <c r="B14" s="843">
        <v>30605</v>
      </c>
      <c r="C14" s="845" t="s">
        <v>871</v>
      </c>
      <c r="D14" s="843">
        <v>61210</v>
      </c>
      <c r="F14" s="844" t="s">
        <v>63</v>
      </c>
      <c r="G14" s="844"/>
      <c r="H14" s="844" t="s">
        <v>63</v>
      </c>
      <c r="I14" s="844"/>
      <c r="J14" s="844" t="s">
        <v>63</v>
      </c>
      <c r="K14" s="844">
        <v>0</v>
      </c>
      <c r="L14" s="844" t="s">
        <v>63</v>
      </c>
      <c r="M14" s="844">
        <v>0</v>
      </c>
      <c r="N14" s="844" t="s">
        <v>63</v>
      </c>
      <c r="O14" s="844">
        <v>0</v>
      </c>
      <c r="P14" s="844" t="s">
        <v>63</v>
      </c>
      <c r="Q14" s="844">
        <v>0</v>
      </c>
      <c r="R14" s="844" t="s">
        <v>63</v>
      </c>
      <c r="S14" s="844">
        <v>0</v>
      </c>
      <c r="T14" s="844" t="s">
        <v>63</v>
      </c>
      <c r="U14" s="369"/>
    </row>
    <row r="15" spans="1:29" s="21" customFormat="1" ht="12.95" customHeight="1">
      <c r="A15" s="212" t="s">
        <v>870</v>
      </c>
      <c r="B15" s="843">
        <v>61210</v>
      </c>
      <c r="C15" s="845" t="s">
        <v>871</v>
      </c>
      <c r="D15" s="843">
        <v>122420</v>
      </c>
      <c r="F15" s="844" t="s">
        <v>63</v>
      </c>
      <c r="G15" s="844"/>
      <c r="H15" s="844" t="s">
        <v>63</v>
      </c>
      <c r="I15" s="844"/>
      <c r="J15" s="844" t="s">
        <v>63</v>
      </c>
      <c r="K15" s="844">
        <v>0</v>
      </c>
      <c r="L15" s="844" t="s">
        <v>63</v>
      </c>
      <c r="M15" s="844">
        <v>0</v>
      </c>
      <c r="N15" s="844">
        <v>1</v>
      </c>
      <c r="O15" s="844">
        <v>0</v>
      </c>
      <c r="P15" s="844">
        <v>92.475499999999997</v>
      </c>
      <c r="Q15" s="844">
        <v>0</v>
      </c>
      <c r="R15" s="844">
        <v>1</v>
      </c>
      <c r="S15" s="844">
        <v>0</v>
      </c>
      <c r="T15" s="844">
        <v>92.475499999999997</v>
      </c>
      <c r="U15" s="369"/>
    </row>
    <row r="16" spans="1:29" s="21" customFormat="1" ht="12.95" customHeight="1">
      <c r="A16" s="212" t="s">
        <v>870</v>
      </c>
      <c r="B16" s="843">
        <v>122420</v>
      </c>
      <c r="C16" s="845" t="s">
        <v>871</v>
      </c>
      <c r="D16" s="843">
        <v>244840</v>
      </c>
      <c r="F16" s="844">
        <v>2</v>
      </c>
      <c r="G16" s="844"/>
      <c r="H16" s="844">
        <v>364.2</v>
      </c>
      <c r="I16" s="844"/>
      <c r="J16" s="844">
        <v>1</v>
      </c>
      <c r="K16" s="844">
        <v>0</v>
      </c>
      <c r="L16" s="844">
        <v>217.83982</v>
      </c>
      <c r="M16" s="844">
        <v>0</v>
      </c>
      <c r="N16" s="844" t="s">
        <v>63</v>
      </c>
      <c r="O16" s="844">
        <v>0</v>
      </c>
      <c r="P16" s="844" t="s">
        <v>63</v>
      </c>
      <c r="Q16" s="844">
        <v>0</v>
      </c>
      <c r="R16" s="844">
        <v>3</v>
      </c>
      <c r="S16" s="844">
        <v>0</v>
      </c>
      <c r="T16" s="844">
        <v>582.03982000000008</v>
      </c>
      <c r="U16" s="369"/>
    </row>
    <row r="17" spans="1:21" s="21" customFormat="1" ht="12.95" customHeight="1">
      <c r="A17" s="212" t="s">
        <v>870</v>
      </c>
      <c r="B17" s="843">
        <v>244840</v>
      </c>
      <c r="C17" s="845" t="s">
        <v>871</v>
      </c>
      <c r="D17" s="843">
        <v>489680</v>
      </c>
      <c r="F17" s="844" t="s">
        <v>63</v>
      </c>
      <c r="G17" s="844"/>
      <c r="H17" s="844" t="s">
        <v>63</v>
      </c>
      <c r="I17" s="844"/>
      <c r="J17" s="844" t="s">
        <v>63</v>
      </c>
      <c r="K17" s="844">
        <v>0</v>
      </c>
      <c r="L17" s="844" t="s">
        <v>63</v>
      </c>
      <c r="M17" s="844">
        <v>0</v>
      </c>
      <c r="N17" s="844" t="s">
        <v>63</v>
      </c>
      <c r="O17" s="844">
        <v>0</v>
      </c>
      <c r="P17" s="844" t="s">
        <v>63</v>
      </c>
      <c r="Q17" s="844">
        <v>0</v>
      </c>
      <c r="R17" s="844" t="s">
        <v>63</v>
      </c>
      <c r="S17" s="844">
        <v>0</v>
      </c>
      <c r="T17" s="844" t="s">
        <v>63</v>
      </c>
      <c r="U17" s="369"/>
    </row>
    <row r="18" spans="1:21" s="21" customFormat="1" ht="12.95" customHeight="1">
      <c r="A18" s="212" t="s">
        <v>870</v>
      </c>
      <c r="B18" s="843">
        <v>489680</v>
      </c>
      <c r="C18" s="845" t="s">
        <v>871</v>
      </c>
      <c r="D18" s="843">
        <v>734520</v>
      </c>
      <c r="F18" s="844" t="s">
        <v>63</v>
      </c>
      <c r="G18" s="844"/>
      <c r="H18" s="844" t="s">
        <v>63</v>
      </c>
      <c r="I18" s="844"/>
      <c r="J18" s="844" t="s">
        <v>63</v>
      </c>
      <c r="K18" s="844">
        <v>0</v>
      </c>
      <c r="L18" s="844" t="s">
        <v>63</v>
      </c>
      <c r="M18" s="844">
        <v>0</v>
      </c>
      <c r="N18" s="844" t="s">
        <v>63</v>
      </c>
      <c r="O18" s="844">
        <v>0</v>
      </c>
      <c r="P18" s="844" t="s">
        <v>63</v>
      </c>
      <c r="Q18" s="844">
        <v>0</v>
      </c>
      <c r="R18" s="844" t="s">
        <v>63</v>
      </c>
      <c r="S18" s="844">
        <v>0</v>
      </c>
      <c r="T18" s="844" t="s">
        <v>63</v>
      </c>
      <c r="U18" s="369"/>
    </row>
    <row r="19" spans="1:21" s="21" customFormat="1" ht="12.95" customHeight="1">
      <c r="A19" s="212" t="s">
        <v>870</v>
      </c>
      <c r="B19" s="843">
        <v>734520</v>
      </c>
      <c r="C19" s="845" t="s">
        <v>871</v>
      </c>
      <c r="D19" s="843">
        <v>979360</v>
      </c>
      <c r="F19" s="844" t="s">
        <v>63</v>
      </c>
      <c r="G19" s="844"/>
      <c r="H19" s="844" t="s">
        <v>63</v>
      </c>
      <c r="I19" s="844"/>
      <c r="J19" s="844" t="s">
        <v>63</v>
      </c>
      <c r="K19" s="844">
        <v>0</v>
      </c>
      <c r="L19" s="844" t="s">
        <v>63</v>
      </c>
      <c r="M19" s="844">
        <v>0</v>
      </c>
      <c r="N19" s="844" t="s">
        <v>63</v>
      </c>
      <c r="O19" s="844">
        <v>0</v>
      </c>
      <c r="P19" s="844" t="s">
        <v>63</v>
      </c>
      <c r="Q19" s="844">
        <v>0</v>
      </c>
      <c r="R19" s="844" t="s">
        <v>63</v>
      </c>
      <c r="S19" s="844">
        <v>0</v>
      </c>
      <c r="T19" s="844" t="s">
        <v>63</v>
      </c>
      <c r="U19" s="369"/>
    </row>
    <row r="20" spans="1:21" s="21" customFormat="1" ht="12.95" customHeight="1">
      <c r="A20" s="212" t="s">
        <v>870</v>
      </c>
      <c r="B20" s="843">
        <v>979360</v>
      </c>
      <c r="C20" s="845" t="s">
        <v>871</v>
      </c>
      <c r="D20" s="843">
        <v>1224200</v>
      </c>
      <c r="F20" s="844" t="s">
        <v>63</v>
      </c>
      <c r="G20" s="844"/>
      <c r="H20" s="844" t="s">
        <v>63</v>
      </c>
      <c r="I20" s="844"/>
      <c r="J20" s="844" t="s">
        <v>63</v>
      </c>
      <c r="K20" s="844">
        <v>0</v>
      </c>
      <c r="L20" s="844" t="s">
        <v>63</v>
      </c>
      <c r="M20" s="844">
        <v>0</v>
      </c>
      <c r="N20" s="844" t="s">
        <v>63</v>
      </c>
      <c r="O20" s="844">
        <v>0</v>
      </c>
      <c r="P20" s="844" t="s">
        <v>63</v>
      </c>
      <c r="Q20" s="844">
        <v>0</v>
      </c>
      <c r="R20" s="844" t="s">
        <v>63</v>
      </c>
      <c r="S20" s="844">
        <v>0</v>
      </c>
      <c r="T20" s="844" t="s">
        <v>63</v>
      </c>
      <c r="U20" s="369"/>
    </row>
    <row r="21" spans="1:21" s="21" customFormat="1" ht="12.95" customHeight="1">
      <c r="A21" s="212" t="s">
        <v>870</v>
      </c>
      <c r="B21" s="843">
        <v>1224200</v>
      </c>
      <c r="C21" s="845" t="s">
        <v>871</v>
      </c>
      <c r="D21" s="843">
        <v>1836300</v>
      </c>
      <c r="F21" s="844" t="s">
        <v>63</v>
      </c>
      <c r="G21" s="844"/>
      <c r="H21" s="844" t="s">
        <v>63</v>
      </c>
      <c r="I21" s="844"/>
      <c r="J21" s="844" t="s">
        <v>63</v>
      </c>
      <c r="K21" s="844">
        <v>0</v>
      </c>
      <c r="L21" s="844" t="s">
        <v>63</v>
      </c>
      <c r="M21" s="844">
        <v>0</v>
      </c>
      <c r="N21" s="844" t="s">
        <v>63</v>
      </c>
      <c r="O21" s="844">
        <v>0</v>
      </c>
      <c r="P21" s="844" t="s">
        <v>63</v>
      </c>
      <c r="Q21" s="844">
        <v>0</v>
      </c>
      <c r="R21" s="844" t="s">
        <v>63</v>
      </c>
      <c r="S21" s="844">
        <v>0</v>
      </c>
      <c r="T21" s="844" t="s">
        <v>63</v>
      </c>
      <c r="U21" s="369"/>
    </row>
    <row r="22" spans="1:21" s="21" customFormat="1" ht="12.95" customHeight="1">
      <c r="A22" s="212" t="s">
        <v>870</v>
      </c>
      <c r="B22" s="843">
        <v>1836300</v>
      </c>
      <c r="C22" s="845" t="s">
        <v>871</v>
      </c>
      <c r="D22" s="843">
        <v>2448400</v>
      </c>
      <c r="F22" s="844" t="s">
        <v>63</v>
      </c>
      <c r="G22" s="844"/>
      <c r="H22" s="844" t="s">
        <v>63</v>
      </c>
      <c r="I22" s="844"/>
      <c r="J22" s="844" t="s">
        <v>63</v>
      </c>
      <c r="K22" s="844">
        <v>0</v>
      </c>
      <c r="L22" s="844" t="s">
        <v>63</v>
      </c>
      <c r="M22" s="844">
        <v>0</v>
      </c>
      <c r="N22" s="844" t="s">
        <v>63</v>
      </c>
      <c r="O22" s="844">
        <v>0</v>
      </c>
      <c r="P22" s="844" t="s">
        <v>63</v>
      </c>
      <c r="Q22" s="844">
        <v>0</v>
      </c>
      <c r="R22" s="844" t="s">
        <v>63</v>
      </c>
      <c r="S22" s="844">
        <v>0</v>
      </c>
      <c r="T22" s="844" t="s">
        <v>63</v>
      </c>
      <c r="U22" s="369"/>
    </row>
    <row r="23" spans="1:21" s="21" customFormat="1" ht="12.95" customHeight="1">
      <c r="A23" s="212" t="s">
        <v>870</v>
      </c>
      <c r="B23" s="843">
        <v>2448400</v>
      </c>
      <c r="C23" s="845" t="s">
        <v>871</v>
      </c>
      <c r="D23" s="843">
        <v>6121000</v>
      </c>
      <c r="F23" s="844" t="s">
        <v>63</v>
      </c>
      <c r="G23" s="844"/>
      <c r="H23" s="844" t="s">
        <v>63</v>
      </c>
      <c r="I23" s="844"/>
      <c r="J23" s="844" t="s">
        <v>63</v>
      </c>
      <c r="K23" s="844">
        <v>0</v>
      </c>
      <c r="L23" s="844" t="s">
        <v>63</v>
      </c>
      <c r="M23" s="844">
        <v>0</v>
      </c>
      <c r="N23" s="844" t="s">
        <v>63</v>
      </c>
      <c r="O23" s="844">
        <v>0</v>
      </c>
      <c r="P23" s="844" t="s">
        <v>63</v>
      </c>
      <c r="Q23" s="844">
        <v>0</v>
      </c>
      <c r="R23" s="844" t="s">
        <v>63</v>
      </c>
      <c r="S23" s="844">
        <v>0</v>
      </c>
      <c r="T23" s="844" t="s">
        <v>63</v>
      </c>
      <c r="U23" s="369"/>
    </row>
    <row r="24" spans="1:21" s="21" customFormat="1" ht="12.95" customHeight="1">
      <c r="A24" s="212" t="s">
        <v>870</v>
      </c>
      <c r="B24" s="843">
        <v>6121000</v>
      </c>
      <c r="C24" s="845" t="s">
        <v>871</v>
      </c>
      <c r="D24" s="843">
        <v>12242000</v>
      </c>
      <c r="F24" s="844" t="s">
        <v>63</v>
      </c>
      <c r="G24" s="844"/>
      <c r="H24" s="844" t="s">
        <v>63</v>
      </c>
      <c r="I24" s="844"/>
      <c r="J24" s="844" t="s">
        <v>63</v>
      </c>
      <c r="K24" s="844">
        <v>0</v>
      </c>
      <c r="L24" s="844" t="s">
        <v>63</v>
      </c>
      <c r="M24" s="844">
        <v>0</v>
      </c>
      <c r="N24" s="844" t="s">
        <v>63</v>
      </c>
      <c r="O24" s="844">
        <v>0</v>
      </c>
      <c r="P24" s="844" t="s">
        <v>63</v>
      </c>
      <c r="Q24" s="844">
        <v>0</v>
      </c>
      <c r="R24" s="844" t="s">
        <v>63</v>
      </c>
      <c r="S24" s="844">
        <v>0</v>
      </c>
      <c r="T24" s="844" t="s">
        <v>63</v>
      </c>
      <c r="U24" s="369"/>
    </row>
    <row r="25" spans="1:21" s="21" customFormat="1" ht="12.95" customHeight="1">
      <c r="A25" s="212" t="s">
        <v>870</v>
      </c>
      <c r="B25" s="843">
        <v>12242000</v>
      </c>
      <c r="C25" s="845" t="s">
        <v>871</v>
      </c>
      <c r="D25" s="846" t="s">
        <v>872</v>
      </c>
      <c r="F25" s="844" t="s">
        <v>63</v>
      </c>
      <c r="G25" s="844"/>
      <c r="H25" s="844" t="s">
        <v>63</v>
      </c>
      <c r="I25" s="844"/>
      <c r="J25" s="844" t="s">
        <v>63</v>
      </c>
      <c r="K25" s="844">
        <v>0</v>
      </c>
      <c r="L25" s="844" t="s">
        <v>63</v>
      </c>
      <c r="M25" s="844">
        <v>0</v>
      </c>
      <c r="N25" s="844" t="s">
        <v>63</v>
      </c>
      <c r="O25" s="844">
        <v>0</v>
      </c>
      <c r="P25" s="844" t="s">
        <v>63</v>
      </c>
      <c r="Q25" s="844">
        <v>0</v>
      </c>
      <c r="R25" s="844" t="s">
        <v>63</v>
      </c>
      <c r="S25" s="844">
        <v>0</v>
      </c>
      <c r="T25" s="844" t="s">
        <v>63</v>
      </c>
      <c r="U25" s="369"/>
    </row>
    <row r="26" spans="1:21" s="21" customFormat="1" ht="13.5" customHeight="1">
      <c r="A26" s="212"/>
      <c r="C26" s="212"/>
      <c r="D26" s="840"/>
      <c r="F26" s="839"/>
      <c r="H26" s="839"/>
      <c r="I26" s="839"/>
      <c r="J26" s="839"/>
      <c r="K26" s="839"/>
      <c r="L26" s="839"/>
      <c r="M26" s="839"/>
      <c r="N26" s="839"/>
      <c r="O26" s="839"/>
      <c r="P26" s="839"/>
      <c r="Q26" s="839"/>
      <c r="R26" s="839"/>
      <c r="S26" s="839"/>
      <c r="T26" s="839"/>
      <c r="U26" s="369"/>
    </row>
    <row r="27" spans="1:21" s="21" customFormat="1" ht="18" customHeight="1">
      <c r="A27" s="790" t="s">
        <v>92</v>
      </c>
      <c r="C27" s="212"/>
      <c r="D27" s="840"/>
      <c r="F27" s="841">
        <v>3258316</v>
      </c>
      <c r="G27" s="841"/>
      <c r="H27" s="841">
        <v>1630999.54391</v>
      </c>
      <c r="I27" s="841"/>
      <c r="J27" s="841">
        <v>963</v>
      </c>
      <c r="K27" s="841">
        <v>0</v>
      </c>
      <c r="L27" s="841">
        <v>13261.729710000001</v>
      </c>
      <c r="M27" s="841">
        <v>0</v>
      </c>
      <c r="N27" s="841">
        <v>4513</v>
      </c>
      <c r="O27" s="841">
        <v>0</v>
      </c>
      <c r="P27" s="841">
        <v>24592.2081</v>
      </c>
      <c r="Q27" s="841">
        <v>0</v>
      </c>
      <c r="R27" s="841">
        <v>3263792</v>
      </c>
      <c r="S27" s="841">
        <v>0</v>
      </c>
      <c r="T27" s="841">
        <v>1668853.48172</v>
      </c>
      <c r="U27" s="369"/>
    </row>
    <row r="28" spans="1:21" s="21" customFormat="1" ht="12.95" customHeight="1">
      <c r="A28" s="212"/>
      <c r="B28" s="842" t="s">
        <v>869</v>
      </c>
      <c r="C28" s="842"/>
      <c r="D28" s="843">
        <v>12242</v>
      </c>
      <c r="F28" s="844">
        <v>3231875</v>
      </c>
      <c r="G28" s="844"/>
      <c r="H28" s="844">
        <v>490265.47010000004</v>
      </c>
      <c r="I28" s="844"/>
      <c r="J28" s="844">
        <v>861</v>
      </c>
      <c r="K28" s="844">
        <v>0</v>
      </c>
      <c r="L28" s="844">
        <v>564.0287100000005</v>
      </c>
      <c r="M28" s="844">
        <v>0</v>
      </c>
      <c r="N28" s="844">
        <v>4367</v>
      </c>
      <c r="O28" s="844">
        <v>0</v>
      </c>
      <c r="P28" s="844">
        <v>1135.4670399999995</v>
      </c>
      <c r="Q28" s="844">
        <v>0</v>
      </c>
      <c r="R28" s="844">
        <v>3237103</v>
      </c>
      <c r="S28" s="844">
        <v>0</v>
      </c>
      <c r="T28" s="844">
        <v>491964.9658500005</v>
      </c>
      <c r="U28" s="369"/>
    </row>
    <row r="29" spans="1:21" s="21" customFormat="1" ht="12.95" customHeight="1">
      <c r="A29" s="212" t="s">
        <v>870</v>
      </c>
      <c r="B29" s="843">
        <v>12242</v>
      </c>
      <c r="C29" s="845" t="s">
        <v>871</v>
      </c>
      <c r="D29" s="843">
        <v>30605</v>
      </c>
      <c r="F29" s="844">
        <v>15041</v>
      </c>
      <c r="G29" s="844"/>
      <c r="H29" s="844">
        <v>295863.49729999999</v>
      </c>
      <c r="I29" s="844"/>
      <c r="J29" s="844">
        <v>36</v>
      </c>
      <c r="K29" s="844">
        <v>0</v>
      </c>
      <c r="L29" s="844">
        <v>709.73352999999997</v>
      </c>
      <c r="M29" s="844">
        <v>0</v>
      </c>
      <c r="N29" s="844">
        <v>60</v>
      </c>
      <c r="O29" s="844">
        <v>0</v>
      </c>
      <c r="P29" s="844">
        <v>1162.6358400000001</v>
      </c>
      <c r="Q29" s="844">
        <v>0</v>
      </c>
      <c r="R29" s="844">
        <v>15137</v>
      </c>
      <c r="S29" s="844">
        <v>0</v>
      </c>
      <c r="T29" s="844">
        <v>297735.86667000002</v>
      </c>
      <c r="U29" s="369"/>
    </row>
    <row r="30" spans="1:21" s="21" customFormat="1" ht="12.95" customHeight="1">
      <c r="A30" s="212" t="s">
        <v>870</v>
      </c>
      <c r="B30" s="843">
        <v>30605</v>
      </c>
      <c r="C30" s="845" t="s">
        <v>871</v>
      </c>
      <c r="D30" s="843">
        <v>61210</v>
      </c>
      <c r="F30" s="844">
        <v>6542</v>
      </c>
      <c r="G30" s="844"/>
      <c r="H30" s="844">
        <v>280886.70945999998</v>
      </c>
      <c r="I30" s="844"/>
      <c r="J30" s="844">
        <v>28</v>
      </c>
      <c r="K30" s="844">
        <v>0</v>
      </c>
      <c r="L30" s="844">
        <v>1184.4696000000001</v>
      </c>
      <c r="M30" s="844">
        <v>0</v>
      </c>
      <c r="N30" s="844">
        <v>24</v>
      </c>
      <c r="O30" s="844">
        <v>0</v>
      </c>
      <c r="P30" s="844">
        <v>1032.3209399999998</v>
      </c>
      <c r="Q30" s="844">
        <v>0</v>
      </c>
      <c r="R30" s="844">
        <v>6594</v>
      </c>
      <c r="S30" s="844">
        <v>0</v>
      </c>
      <c r="T30" s="844">
        <v>283103.5</v>
      </c>
      <c r="U30" s="369"/>
    </row>
    <row r="31" spans="1:21" s="21" customFormat="1" ht="12.95" customHeight="1">
      <c r="A31" s="212" t="s">
        <v>870</v>
      </c>
      <c r="B31" s="843">
        <v>61210</v>
      </c>
      <c r="C31" s="845" t="s">
        <v>871</v>
      </c>
      <c r="D31" s="843">
        <v>122420</v>
      </c>
      <c r="F31" s="844">
        <v>3634</v>
      </c>
      <c r="G31" s="844"/>
      <c r="H31" s="844">
        <v>317469.46920999995</v>
      </c>
      <c r="I31" s="844"/>
      <c r="J31" s="844">
        <v>15</v>
      </c>
      <c r="K31" s="844">
        <v>0</v>
      </c>
      <c r="L31" s="844">
        <v>1248.92463</v>
      </c>
      <c r="M31" s="844">
        <v>0</v>
      </c>
      <c r="N31" s="844">
        <v>28</v>
      </c>
      <c r="O31" s="844">
        <v>0</v>
      </c>
      <c r="P31" s="844">
        <v>2560.9341899999999</v>
      </c>
      <c r="Q31" s="844">
        <v>0</v>
      </c>
      <c r="R31" s="844">
        <v>3677</v>
      </c>
      <c r="S31" s="844">
        <v>0</v>
      </c>
      <c r="T31" s="844">
        <v>321279.32802999998</v>
      </c>
      <c r="U31" s="369"/>
    </row>
    <row r="32" spans="1:21" s="21" customFormat="1" ht="12.95" customHeight="1">
      <c r="A32" s="212" t="s">
        <v>870</v>
      </c>
      <c r="B32" s="843">
        <v>122420</v>
      </c>
      <c r="C32" s="845" t="s">
        <v>871</v>
      </c>
      <c r="D32" s="843">
        <v>244840</v>
      </c>
      <c r="F32" s="844">
        <v>1015</v>
      </c>
      <c r="G32" s="844"/>
      <c r="H32" s="844">
        <v>159981.24794</v>
      </c>
      <c r="I32" s="844"/>
      <c r="J32" s="844">
        <v>12</v>
      </c>
      <c r="K32" s="844">
        <v>0</v>
      </c>
      <c r="L32" s="844">
        <v>1944.9366699999998</v>
      </c>
      <c r="M32" s="844">
        <v>0</v>
      </c>
      <c r="N32" s="844">
        <v>13</v>
      </c>
      <c r="O32" s="844">
        <v>0</v>
      </c>
      <c r="P32" s="844">
        <v>2165.7028700000001</v>
      </c>
      <c r="Q32" s="844">
        <v>0</v>
      </c>
      <c r="R32" s="844">
        <v>1040</v>
      </c>
      <c r="S32" s="844">
        <v>0</v>
      </c>
      <c r="T32" s="844">
        <v>164091.88747999998</v>
      </c>
      <c r="U32" s="369"/>
    </row>
    <row r="33" spans="1:21" s="21" customFormat="1" ht="12.95" customHeight="1">
      <c r="A33" s="212" t="s">
        <v>870</v>
      </c>
      <c r="B33" s="843">
        <v>244840</v>
      </c>
      <c r="C33" s="845" t="s">
        <v>871</v>
      </c>
      <c r="D33" s="843">
        <v>489680</v>
      </c>
      <c r="F33" s="844">
        <v>170</v>
      </c>
      <c r="G33" s="844"/>
      <c r="H33" s="844">
        <v>55191.447970000001</v>
      </c>
      <c r="I33" s="844"/>
      <c r="J33" s="844">
        <v>5</v>
      </c>
      <c r="K33" s="844">
        <v>0</v>
      </c>
      <c r="L33" s="844">
        <v>1738.7988</v>
      </c>
      <c r="M33" s="844">
        <v>0</v>
      </c>
      <c r="N33" s="844">
        <v>13</v>
      </c>
      <c r="O33" s="844">
        <v>0</v>
      </c>
      <c r="P33" s="844">
        <v>4101.5375299999996</v>
      </c>
      <c r="Q33" s="844">
        <v>0</v>
      </c>
      <c r="R33" s="844">
        <v>188</v>
      </c>
      <c r="S33" s="844">
        <v>0</v>
      </c>
      <c r="T33" s="844">
        <v>61031.784299999999</v>
      </c>
      <c r="U33" s="369"/>
    </row>
    <row r="34" spans="1:21" s="21" customFormat="1" ht="12.95" customHeight="1">
      <c r="A34" s="212" t="s">
        <v>870</v>
      </c>
      <c r="B34" s="843">
        <v>489680</v>
      </c>
      <c r="C34" s="845" t="s">
        <v>871</v>
      </c>
      <c r="D34" s="843">
        <v>734520</v>
      </c>
      <c r="F34" s="844">
        <v>30</v>
      </c>
      <c r="G34" s="844"/>
      <c r="H34" s="844">
        <v>17473.953570000001</v>
      </c>
      <c r="I34" s="844"/>
      <c r="J34" s="844">
        <v>3</v>
      </c>
      <c r="K34" s="844">
        <v>0</v>
      </c>
      <c r="L34" s="844">
        <v>1838.3307000000002</v>
      </c>
      <c r="M34" s="844">
        <v>0</v>
      </c>
      <c r="N34" s="844">
        <v>4</v>
      </c>
      <c r="O34" s="844">
        <v>0</v>
      </c>
      <c r="P34" s="844">
        <v>2373.5166600000002</v>
      </c>
      <c r="Q34" s="844">
        <v>0</v>
      </c>
      <c r="R34" s="844">
        <v>37</v>
      </c>
      <c r="S34" s="844">
        <v>0</v>
      </c>
      <c r="T34" s="844">
        <v>21685.800930000001</v>
      </c>
      <c r="U34" s="369"/>
    </row>
    <row r="35" spans="1:21" s="21" customFormat="1" ht="12.95" customHeight="1">
      <c r="A35" s="212" t="s">
        <v>870</v>
      </c>
      <c r="B35" s="843">
        <v>734520</v>
      </c>
      <c r="C35" s="845" t="s">
        <v>871</v>
      </c>
      <c r="D35" s="843">
        <v>979360</v>
      </c>
      <c r="F35" s="844">
        <v>2</v>
      </c>
      <c r="G35" s="844"/>
      <c r="H35" s="844">
        <v>1714.9068399999999</v>
      </c>
      <c r="I35" s="844"/>
      <c r="J35" s="844" t="s">
        <v>63</v>
      </c>
      <c r="K35" s="844">
        <v>0</v>
      </c>
      <c r="L35" s="844" t="s">
        <v>63</v>
      </c>
      <c r="M35" s="844">
        <v>0</v>
      </c>
      <c r="N35" s="844">
        <v>1</v>
      </c>
      <c r="O35" s="844">
        <v>0</v>
      </c>
      <c r="P35" s="844">
        <v>896.05951000000005</v>
      </c>
      <c r="Q35" s="844">
        <v>0</v>
      </c>
      <c r="R35" s="844">
        <v>3</v>
      </c>
      <c r="S35" s="844">
        <v>0</v>
      </c>
      <c r="T35" s="844">
        <v>2610.9663500000001</v>
      </c>
      <c r="U35" s="369"/>
    </row>
    <row r="36" spans="1:21" s="21" customFormat="1" ht="12.95" customHeight="1">
      <c r="A36" s="212" t="s">
        <v>870</v>
      </c>
      <c r="B36" s="843">
        <v>979360</v>
      </c>
      <c r="C36" s="845" t="s">
        <v>871</v>
      </c>
      <c r="D36" s="843">
        <v>1224200</v>
      </c>
      <c r="F36" s="844">
        <v>1</v>
      </c>
      <c r="G36" s="844"/>
      <c r="H36" s="844">
        <v>1162.1691499999999</v>
      </c>
      <c r="I36" s="844"/>
      <c r="J36" s="844">
        <v>1</v>
      </c>
      <c r="K36" s="844">
        <v>0</v>
      </c>
      <c r="L36" s="844">
        <v>1062.366</v>
      </c>
      <c r="M36" s="844">
        <v>0</v>
      </c>
      <c r="N36" s="844">
        <v>1</v>
      </c>
      <c r="O36" s="844">
        <v>0</v>
      </c>
      <c r="P36" s="844">
        <v>999.99066000000005</v>
      </c>
      <c r="Q36" s="844">
        <v>0</v>
      </c>
      <c r="R36" s="844">
        <v>3</v>
      </c>
      <c r="S36" s="844">
        <v>0</v>
      </c>
      <c r="T36" s="844">
        <v>3224.5258100000001</v>
      </c>
      <c r="U36" s="369"/>
    </row>
    <row r="37" spans="1:21" s="21" customFormat="1" ht="12.95" customHeight="1">
      <c r="A37" s="212" t="s">
        <v>870</v>
      </c>
      <c r="B37" s="843">
        <v>1224200</v>
      </c>
      <c r="C37" s="845" t="s">
        <v>871</v>
      </c>
      <c r="D37" s="843">
        <v>1836300</v>
      </c>
      <c r="F37" s="844">
        <v>5</v>
      </c>
      <c r="G37" s="844"/>
      <c r="H37" s="844">
        <v>7355.0499400000008</v>
      </c>
      <c r="I37" s="844"/>
      <c r="J37" s="844">
        <v>2</v>
      </c>
      <c r="K37" s="844">
        <v>0</v>
      </c>
      <c r="L37" s="844">
        <v>2970.1410700000001</v>
      </c>
      <c r="M37" s="844">
        <v>0</v>
      </c>
      <c r="N37" s="844" t="s">
        <v>63</v>
      </c>
      <c r="O37" s="844">
        <v>0</v>
      </c>
      <c r="P37" s="844" t="s">
        <v>63</v>
      </c>
      <c r="Q37" s="844">
        <v>0</v>
      </c>
      <c r="R37" s="844">
        <v>7</v>
      </c>
      <c r="S37" s="844">
        <v>0</v>
      </c>
      <c r="T37" s="844">
        <v>10325.19101</v>
      </c>
      <c r="U37" s="369"/>
    </row>
    <row r="38" spans="1:21" s="21" customFormat="1" ht="12.95" customHeight="1">
      <c r="A38" s="212" t="s">
        <v>870</v>
      </c>
      <c r="B38" s="843">
        <v>1836300</v>
      </c>
      <c r="C38" s="845" t="s">
        <v>871</v>
      </c>
      <c r="D38" s="843">
        <v>2448400</v>
      </c>
      <c r="F38" s="844" t="s">
        <v>63</v>
      </c>
      <c r="G38" s="844"/>
      <c r="H38" s="844" t="s">
        <v>63</v>
      </c>
      <c r="I38" s="844"/>
      <c r="J38" s="844" t="s">
        <v>63</v>
      </c>
      <c r="K38" s="844">
        <v>0</v>
      </c>
      <c r="L38" s="844" t="s">
        <v>63</v>
      </c>
      <c r="M38" s="844">
        <v>0</v>
      </c>
      <c r="N38" s="844" t="s">
        <v>63</v>
      </c>
      <c r="O38" s="844">
        <v>0</v>
      </c>
      <c r="P38" s="844" t="s">
        <v>63</v>
      </c>
      <c r="Q38" s="844">
        <v>0</v>
      </c>
      <c r="R38" s="844" t="s">
        <v>63</v>
      </c>
      <c r="S38" s="844">
        <v>0</v>
      </c>
      <c r="T38" s="844" t="s">
        <v>63</v>
      </c>
      <c r="U38" s="369"/>
    </row>
    <row r="39" spans="1:21" s="21" customFormat="1" ht="12.95" customHeight="1">
      <c r="A39" s="212" t="s">
        <v>870</v>
      </c>
      <c r="B39" s="843">
        <v>2448400</v>
      </c>
      <c r="C39" s="845" t="s">
        <v>871</v>
      </c>
      <c r="D39" s="843">
        <v>6121000</v>
      </c>
      <c r="F39" s="844">
        <v>1</v>
      </c>
      <c r="G39" s="844"/>
      <c r="H39" s="844">
        <v>3635.6224300000003</v>
      </c>
      <c r="I39" s="844"/>
      <c r="J39" s="844" t="s">
        <v>63</v>
      </c>
      <c r="K39" s="844">
        <v>0</v>
      </c>
      <c r="L39" s="844" t="s">
        <v>63</v>
      </c>
      <c r="M39" s="844">
        <v>0</v>
      </c>
      <c r="N39" s="844">
        <v>2</v>
      </c>
      <c r="O39" s="844">
        <v>0</v>
      </c>
      <c r="P39" s="844">
        <v>8164.0428600000005</v>
      </c>
      <c r="Q39" s="844">
        <v>0</v>
      </c>
      <c r="R39" s="844">
        <v>3</v>
      </c>
      <c r="S39" s="844">
        <v>0</v>
      </c>
      <c r="T39" s="844">
        <v>11799.665289999999</v>
      </c>
      <c r="U39" s="369"/>
    </row>
    <row r="40" spans="1:21" s="21" customFormat="1" ht="12.95" customHeight="1">
      <c r="A40" s="212" t="s">
        <v>870</v>
      </c>
      <c r="B40" s="843">
        <v>6121000</v>
      </c>
      <c r="C40" s="845" t="s">
        <v>871</v>
      </c>
      <c r="D40" s="843">
        <v>12242000</v>
      </c>
      <c r="F40" s="844" t="s">
        <v>63</v>
      </c>
      <c r="G40" s="844"/>
      <c r="H40" s="844" t="s">
        <v>63</v>
      </c>
      <c r="I40" s="844"/>
      <c r="J40" s="844" t="s">
        <v>63</v>
      </c>
      <c r="K40" s="844">
        <v>0</v>
      </c>
      <c r="L40" s="844" t="s">
        <v>63</v>
      </c>
      <c r="M40" s="844">
        <v>0</v>
      </c>
      <c r="N40" s="844" t="s">
        <v>63</v>
      </c>
      <c r="O40" s="844">
        <v>0</v>
      </c>
      <c r="P40" s="844" t="s">
        <v>63</v>
      </c>
      <c r="Q40" s="844">
        <v>0</v>
      </c>
      <c r="R40" s="844" t="s">
        <v>63</v>
      </c>
      <c r="S40" s="844">
        <v>0</v>
      </c>
      <c r="T40" s="844" t="s">
        <v>63</v>
      </c>
      <c r="U40" s="369"/>
    </row>
    <row r="41" spans="1:21" s="21" customFormat="1" ht="12.95" customHeight="1">
      <c r="A41" s="212" t="s">
        <v>870</v>
      </c>
      <c r="B41" s="843">
        <v>12242000</v>
      </c>
      <c r="C41" s="845" t="s">
        <v>871</v>
      </c>
      <c r="D41" s="846" t="s">
        <v>872</v>
      </c>
      <c r="F41" s="844" t="s">
        <v>63</v>
      </c>
      <c r="G41" s="844"/>
      <c r="H41" s="844" t="s">
        <v>63</v>
      </c>
      <c r="I41" s="844"/>
      <c r="J41" s="844" t="s">
        <v>63</v>
      </c>
      <c r="K41" s="844">
        <v>0</v>
      </c>
      <c r="L41" s="844" t="s">
        <v>63</v>
      </c>
      <c r="M41" s="844">
        <v>0</v>
      </c>
      <c r="N41" s="844" t="s">
        <v>63</v>
      </c>
      <c r="O41" s="844">
        <v>0</v>
      </c>
      <c r="P41" s="844" t="s">
        <v>63</v>
      </c>
      <c r="Q41" s="844">
        <v>0</v>
      </c>
      <c r="R41" s="844" t="s">
        <v>63</v>
      </c>
      <c r="S41" s="844">
        <v>0</v>
      </c>
      <c r="T41" s="844" t="s">
        <v>63</v>
      </c>
      <c r="U41" s="369"/>
    </row>
    <row r="42" spans="1:21" s="21" customFormat="1" ht="12" customHeight="1">
      <c r="A42" s="212"/>
      <c r="C42" s="212"/>
      <c r="D42" s="840"/>
      <c r="F42" s="839"/>
      <c r="H42" s="839"/>
      <c r="I42" s="839"/>
      <c r="J42" s="839"/>
      <c r="K42" s="839"/>
      <c r="L42" s="839"/>
      <c r="M42" s="839"/>
      <c r="N42" s="839"/>
      <c r="O42" s="839"/>
      <c r="P42" s="839"/>
      <c r="Q42" s="839"/>
      <c r="R42" s="839"/>
      <c r="S42" s="839"/>
      <c r="T42" s="839"/>
      <c r="U42" s="369"/>
    </row>
    <row r="43" spans="1:21" s="21" customFormat="1" ht="18" customHeight="1">
      <c r="A43" s="790" t="s">
        <v>74</v>
      </c>
      <c r="C43" s="212"/>
      <c r="D43" s="840"/>
      <c r="F43" s="841">
        <v>267625</v>
      </c>
      <c r="G43" s="841"/>
      <c r="H43" s="841">
        <v>4731610.6644799998</v>
      </c>
      <c r="I43" s="841"/>
      <c r="J43" s="841">
        <v>173</v>
      </c>
      <c r="K43" s="841">
        <v>0</v>
      </c>
      <c r="L43" s="841">
        <v>648442.52940999996</v>
      </c>
      <c r="M43" s="841">
        <v>0</v>
      </c>
      <c r="N43" s="841">
        <v>464</v>
      </c>
      <c r="O43" s="841">
        <v>0</v>
      </c>
      <c r="P43" s="841">
        <v>1306689.49211</v>
      </c>
      <c r="Q43" s="841">
        <v>0</v>
      </c>
      <c r="R43" s="841">
        <v>268262</v>
      </c>
      <c r="S43" s="841">
        <v>0</v>
      </c>
      <c r="T43" s="841">
        <v>6686742.6859999998</v>
      </c>
      <c r="U43" s="369"/>
    </row>
    <row r="44" spans="1:21" s="21" customFormat="1" ht="12.95" customHeight="1">
      <c r="A44" s="212"/>
      <c r="B44" s="842" t="s">
        <v>869</v>
      </c>
      <c r="C44" s="842"/>
      <c r="D44" s="843">
        <v>12242</v>
      </c>
      <c r="F44" s="844">
        <v>217117</v>
      </c>
      <c r="G44" s="844"/>
      <c r="H44" s="844">
        <v>118980.9234299995</v>
      </c>
      <c r="I44" s="844"/>
      <c r="J44" s="844">
        <v>106</v>
      </c>
      <c r="K44" s="844">
        <v>0</v>
      </c>
      <c r="L44" s="844">
        <v>20.554879999952391</v>
      </c>
      <c r="M44" s="844">
        <v>0</v>
      </c>
      <c r="N44" s="844">
        <v>328</v>
      </c>
      <c r="O44" s="844">
        <v>0</v>
      </c>
      <c r="P44" s="844">
        <v>64.613970000064</v>
      </c>
      <c r="Q44" s="844">
        <v>0</v>
      </c>
      <c r="R44" s="844">
        <v>217551</v>
      </c>
      <c r="S44" s="844">
        <v>0</v>
      </c>
      <c r="T44" s="844">
        <v>119066.09228000045</v>
      </c>
      <c r="U44" s="369"/>
    </row>
    <row r="45" spans="1:21" s="21" customFormat="1" ht="12.95" customHeight="1">
      <c r="A45" s="212" t="s">
        <v>870</v>
      </c>
      <c r="B45" s="843">
        <v>12242</v>
      </c>
      <c r="C45" s="845" t="s">
        <v>871</v>
      </c>
      <c r="D45" s="843">
        <v>30605</v>
      </c>
      <c r="F45" s="844">
        <v>14265</v>
      </c>
      <c r="G45" s="844"/>
      <c r="H45" s="844">
        <v>301743.30304999999</v>
      </c>
      <c r="I45" s="844"/>
      <c r="J45" s="844">
        <v>1</v>
      </c>
      <c r="K45" s="844">
        <v>0</v>
      </c>
      <c r="L45" s="844">
        <v>23.044400000000003</v>
      </c>
      <c r="M45" s="844">
        <v>0</v>
      </c>
      <c r="N45" s="844">
        <v>6</v>
      </c>
      <c r="O45" s="844">
        <v>0</v>
      </c>
      <c r="P45" s="844">
        <v>129.57311000000001</v>
      </c>
      <c r="Q45" s="844">
        <v>0</v>
      </c>
      <c r="R45" s="844">
        <v>14272</v>
      </c>
      <c r="S45" s="844">
        <v>0</v>
      </c>
      <c r="T45" s="844">
        <v>301895.92056</v>
      </c>
      <c r="U45" s="369"/>
    </row>
    <row r="46" spans="1:21" s="21" customFormat="1" ht="12.95" customHeight="1">
      <c r="A46" s="212" t="s">
        <v>870</v>
      </c>
      <c r="B46" s="843">
        <v>30605</v>
      </c>
      <c r="C46" s="845" t="s">
        <v>871</v>
      </c>
      <c r="D46" s="843">
        <v>61210</v>
      </c>
      <c r="F46" s="844">
        <v>12347</v>
      </c>
      <c r="G46" s="844"/>
      <c r="H46" s="844">
        <v>568752.36355000001</v>
      </c>
      <c r="I46" s="844"/>
      <c r="J46" s="844">
        <v>2</v>
      </c>
      <c r="K46" s="844">
        <v>0</v>
      </c>
      <c r="L46" s="844">
        <v>112.89278</v>
      </c>
      <c r="M46" s="844">
        <v>0</v>
      </c>
      <c r="N46" s="844">
        <v>4</v>
      </c>
      <c r="O46" s="844">
        <v>0</v>
      </c>
      <c r="P46" s="844">
        <v>151.41595000000001</v>
      </c>
      <c r="Q46" s="844">
        <v>0</v>
      </c>
      <c r="R46" s="844">
        <v>12353</v>
      </c>
      <c r="S46" s="844">
        <v>0</v>
      </c>
      <c r="T46" s="844">
        <v>569016.67227999994</v>
      </c>
      <c r="U46" s="369"/>
    </row>
    <row r="47" spans="1:21" s="21" customFormat="1" ht="12.95" customHeight="1">
      <c r="A47" s="212" t="s">
        <v>870</v>
      </c>
      <c r="B47" s="843">
        <v>61210</v>
      </c>
      <c r="C47" s="845" t="s">
        <v>871</v>
      </c>
      <c r="D47" s="843">
        <v>122420</v>
      </c>
      <c r="F47" s="844">
        <v>15740</v>
      </c>
      <c r="G47" s="844"/>
      <c r="H47" s="844">
        <v>1487824.7691800001</v>
      </c>
      <c r="I47" s="844"/>
      <c r="J47" s="844">
        <v>4</v>
      </c>
      <c r="K47" s="844">
        <v>0</v>
      </c>
      <c r="L47" s="844">
        <v>379.99743999999998</v>
      </c>
      <c r="M47" s="844">
        <v>0</v>
      </c>
      <c r="N47" s="844">
        <v>8</v>
      </c>
      <c r="O47" s="844">
        <v>0</v>
      </c>
      <c r="P47" s="844">
        <v>684.54072999999994</v>
      </c>
      <c r="Q47" s="844">
        <v>0</v>
      </c>
      <c r="R47" s="844">
        <v>15752</v>
      </c>
      <c r="S47" s="844">
        <v>0</v>
      </c>
      <c r="T47" s="844">
        <v>1488889.3073499999</v>
      </c>
      <c r="U47" s="369"/>
    </row>
    <row r="48" spans="1:21" s="21" customFormat="1" ht="12.95" customHeight="1">
      <c r="A48" s="212" t="s">
        <v>870</v>
      </c>
      <c r="B48" s="843">
        <v>122420</v>
      </c>
      <c r="C48" s="845" t="s">
        <v>871</v>
      </c>
      <c r="D48" s="843">
        <v>244840</v>
      </c>
      <c r="F48" s="844">
        <v>5710</v>
      </c>
      <c r="G48" s="844"/>
      <c r="H48" s="844">
        <v>929493.75714</v>
      </c>
      <c r="I48" s="844"/>
      <c r="J48" s="844">
        <v>6</v>
      </c>
      <c r="K48" s="844">
        <v>0</v>
      </c>
      <c r="L48" s="844">
        <v>1192.0352399999999</v>
      </c>
      <c r="M48" s="844">
        <v>0</v>
      </c>
      <c r="N48" s="844">
        <v>7</v>
      </c>
      <c r="O48" s="844">
        <v>0</v>
      </c>
      <c r="P48" s="844">
        <v>1215.00505</v>
      </c>
      <c r="Q48" s="844">
        <v>0</v>
      </c>
      <c r="R48" s="844">
        <v>5723</v>
      </c>
      <c r="S48" s="844">
        <v>0</v>
      </c>
      <c r="T48" s="844">
        <v>931900.79742999992</v>
      </c>
      <c r="U48" s="369"/>
    </row>
    <row r="49" spans="1:22" s="21" customFormat="1" ht="12.95" customHeight="1">
      <c r="A49" s="212" t="s">
        <v>870</v>
      </c>
      <c r="B49" s="843">
        <v>244840</v>
      </c>
      <c r="C49" s="845" t="s">
        <v>871</v>
      </c>
      <c r="D49" s="843">
        <v>489680</v>
      </c>
      <c r="F49" s="844">
        <v>1681</v>
      </c>
      <c r="G49" s="844"/>
      <c r="H49" s="844">
        <v>551482.78786000004</v>
      </c>
      <c r="I49" s="844"/>
      <c r="J49" s="844">
        <v>5</v>
      </c>
      <c r="K49" s="844">
        <v>0</v>
      </c>
      <c r="L49" s="844">
        <v>1955.4296899999999</v>
      </c>
      <c r="M49" s="844">
        <v>0</v>
      </c>
      <c r="N49" s="844">
        <v>9</v>
      </c>
      <c r="O49" s="844">
        <v>0</v>
      </c>
      <c r="P49" s="844">
        <v>3026.8906699999998</v>
      </c>
      <c r="Q49" s="844">
        <v>0</v>
      </c>
      <c r="R49" s="844">
        <v>1695</v>
      </c>
      <c r="S49" s="844">
        <v>0</v>
      </c>
      <c r="T49" s="844">
        <v>556465.10822000005</v>
      </c>
      <c r="U49" s="369"/>
    </row>
    <row r="50" spans="1:22" s="21" customFormat="1" ht="12.95" customHeight="1">
      <c r="A50" s="212" t="s">
        <v>870</v>
      </c>
      <c r="B50" s="843">
        <v>489680</v>
      </c>
      <c r="C50" s="845" t="s">
        <v>871</v>
      </c>
      <c r="D50" s="843">
        <v>734520</v>
      </c>
      <c r="F50" s="844">
        <v>422</v>
      </c>
      <c r="G50" s="844"/>
      <c r="H50" s="844">
        <v>244445.93688999998</v>
      </c>
      <c r="I50" s="844"/>
      <c r="J50" s="844">
        <v>2</v>
      </c>
      <c r="K50" s="844">
        <v>0</v>
      </c>
      <c r="L50" s="844">
        <v>1207.7633500000002</v>
      </c>
      <c r="M50" s="844">
        <v>0</v>
      </c>
      <c r="N50" s="844">
        <v>4</v>
      </c>
      <c r="O50" s="844">
        <v>0</v>
      </c>
      <c r="P50" s="844">
        <v>2620.3235600000003</v>
      </c>
      <c r="Q50" s="844">
        <v>0</v>
      </c>
      <c r="R50" s="844">
        <v>428</v>
      </c>
      <c r="S50" s="844">
        <v>0</v>
      </c>
      <c r="T50" s="844">
        <v>248274.02380000002</v>
      </c>
      <c r="U50" s="369"/>
    </row>
    <row r="51" spans="1:22" s="21" customFormat="1" ht="12.95" customHeight="1">
      <c r="A51" s="212" t="s">
        <v>870</v>
      </c>
      <c r="B51" s="843">
        <v>734520</v>
      </c>
      <c r="C51" s="845" t="s">
        <v>871</v>
      </c>
      <c r="D51" s="843">
        <v>979360</v>
      </c>
      <c r="F51" s="844">
        <v>148</v>
      </c>
      <c r="G51" s="844"/>
      <c r="H51" s="844">
        <v>125199.27579</v>
      </c>
      <c r="I51" s="844"/>
      <c r="J51" s="844" t="s">
        <v>63</v>
      </c>
      <c r="K51" s="844">
        <v>0</v>
      </c>
      <c r="L51" s="844" t="s">
        <v>63</v>
      </c>
      <c r="M51" s="844">
        <v>0</v>
      </c>
      <c r="N51" s="844">
        <v>6</v>
      </c>
      <c r="O51" s="844">
        <v>0</v>
      </c>
      <c r="P51" s="844">
        <v>4962.4081699999997</v>
      </c>
      <c r="Q51" s="844">
        <v>0</v>
      </c>
      <c r="R51" s="844">
        <v>154</v>
      </c>
      <c r="S51" s="844">
        <v>0</v>
      </c>
      <c r="T51" s="844">
        <v>130161.68395999999</v>
      </c>
      <c r="U51" s="369"/>
    </row>
    <row r="52" spans="1:22" s="21" customFormat="1" ht="12.95" customHeight="1">
      <c r="A52" s="212" t="s">
        <v>870</v>
      </c>
      <c r="B52" s="843">
        <v>979360</v>
      </c>
      <c r="C52" s="845" t="s">
        <v>871</v>
      </c>
      <c r="D52" s="843">
        <v>1224200</v>
      </c>
      <c r="F52" s="844">
        <v>72</v>
      </c>
      <c r="G52" s="844"/>
      <c r="H52" s="844">
        <v>78195.434560000009</v>
      </c>
      <c r="I52" s="844"/>
      <c r="J52" s="844">
        <v>1</v>
      </c>
      <c r="K52" s="844">
        <v>0</v>
      </c>
      <c r="L52" s="844">
        <v>1174.65326</v>
      </c>
      <c r="M52" s="844">
        <v>0</v>
      </c>
      <c r="N52" s="844">
        <v>5</v>
      </c>
      <c r="O52" s="844">
        <v>0</v>
      </c>
      <c r="P52" s="844">
        <v>5423.6706599999998</v>
      </c>
      <c r="Q52" s="844">
        <v>0</v>
      </c>
      <c r="R52" s="844">
        <v>78</v>
      </c>
      <c r="S52" s="844">
        <v>0</v>
      </c>
      <c r="T52" s="844">
        <v>84793.758480000004</v>
      </c>
      <c r="U52" s="369"/>
    </row>
    <row r="53" spans="1:22" s="21" customFormat="1" ht="12.95" customHeight="1">
      <c r="A53" s="212" t="s">
        <v>870</v>
      </c>
      <c r="B53" s="843">
        <v>1224200</v>
      </c>
      <c r="C53" s="845" t="s">
        <v>871</v>
      </c>
      <c r="D53" s="843">
        <v>1836300</v>
      </c>
      <c r="F53" s="844">
        <v>61</v>
      </c>
      <c r="G53" s="844"/>
      <c r="H53" s="844">
        <v>86971.610339999999</v>
      </c>
      <c r="I53" s="844"/>
      <c r="J53" s="844">
        <v>3</v>
      </c>
      <c r="K53" s="844">
        <v>0</v>
      </c>
      <c r="L53" s="844">
        <v>4594.59483</v>
      </c>
      <c r="M53" s="844">
        <v>0</v>
      </c>
      <c r="N53" s="844">
        <v>7</v>
      </c>
      <c r="O53" s="844">
        <v>0</v>
      </c>
      <c r="P53" s="844">
        <v>10671.835999999999</v>
      </c>
      <c r="Q53" s="844">
        <v>0</v>
      </c>
      <c r="R53" s="844">
        <v>71</v>
      </c>
      <c r="S53" s="844">
        <v>0</v>
      </c>
      <c r="T53" s="844">
        <v>102238.04117</v>
      </c>
      <c r="U53" s="369"/>
    </row>
    <row r="54" spans="1:22" s="21" customFormat="1" ht="12.95" customHeight="1">
      <c r="A54" s="212" t="s">
        <v>870</v>
      </c>
      <c r="B54" s="843">
        <v>1836300</v>
      </c>
      <c r="C54" s="845" t="s">
        <v>871</v>
      </c>
      <c r="D54" s="843">
        <v>2448400</v>
      </c>
      <c r="F54" s="844">
        <v>19</v>
      </c>
      <c r="G54" s="844"/>
      <c r="H54" s="844">
        <v>39268.835599999999</v>
      </c>
      <c r="I54" s="844"/>
      <c r="J54" s="844">
        <v>4</v>
      </c>
      <c r="K54" s="844">
        <v>0</v>
      </c>
      <c r="L54" s="844">
        <v>8740.2328100000013</v>
      </c>
      <c r="M54" s="844">
        <v>0</v>
      </c>
      <c r="N54" s="844">
        <v>5</v>
      </c>
      <c r="O54" s="844">
        <v>0</v>
      </c>
      <c r="P54" s="844">
        <v>10746.19102</v>
      </c>
      <c r="Q54" s="844">
        <v>0</v>
      </c>
      <c r="R54" s="844">
        <v>28</v>
      </c>
      <c r="S54" s="844">
        <v>0</v>
      </c>
      <c r="T54" s="844">
        <v>58755.259429999998</v>
      </c>
      <c r="U54" s="369"/>
    </row>
    <row r="55" spans="1:22" s="21" customFormat="1" ht="12.95" customHeight="1">
      <c r="A55" s="212" t="s">
        <v>870</v>
      </c>
      <c r="B55" s="843">
        <v>2448400</v>
      </c>
      <c r="C55" s="845" t="s">
        <v>871</v>
      </c>
      <c r="D55" s="843">
        <v>6121000</v>
      </c>
      <c r="F55" s="844">
        <v>35</v>
      </c>
      <c r="G55" s="844"/>
      <c r="H55" s="844">
        <v>118799.31891</v>
      </c>
      <c r="I55" s="844"/>
      <c r="J55" s="844">
        <v>11</v>
      </c>
      <c r="K55" s="844">
        <v>0</v>
      </c>
      <c r="L55" s="844">
        <v>42780.563179999997</v>
      </c>
      <c r="M55" s="844">
        <v>0</v>
      </c>
      <c r="N55" s="844">
        <v>16</v>
      </c>
      <c r="O55" s="844">
        <v>0</v>
      </c>
      <c r="P55" s="844">
        <v>66561.51139</v>
      </c>
      <c r="Q55" s="844">
        <v>0</v>
      </c>
      <c r="R55" s="844">
        <v>62</v>
      </c>
      <c r="S55" s="844">
        <v>0</v>
      </c>
      <c r="T55" s="844">
        <v>228141.39348</v>
      </c>
      <c r="U55" s="369"/>
    </row>
    <row r="56" spans="1:22" s="21" customFormat="1" ht="12.95" customHeight="1">
      <c r="A56" s="212" t="s">
        <v>870</v>
      </c>
      <c r="B56" s="843">
        <v>6121000</v>
      </c>
      <c r="C56" s="845" t="s">
        <v>871</v>
      </c>
      <c r="D56" s="843">
        <v>12242000</v>
      </c>
      <c r="F56" s="844">
        <v>4</v>
      </c>
      <c r="G56" s="844"/>
      <c r="H56" s="844">
        <v>28960.068850000003</v>
      </c>
      <c r="I56" s="844"/>
      <c r="J56" s="844">
        <v>11</v>
      </c>
      <c r="K56" s="844">
        <v>0</v>
      </c>
      <c r="L56" s="844">
        <v>93952.185079999996</v>
      </c>
      <c r="M56" s="844">
        <v>0</v>
      </c>
      <c r="N56" s="844">
        <v>27</v>
      </c>
      <c r="O56" s="844">
        <v>0</v>
      </c>
      <c r="P56" s="844">
        <v>253058.61034000001</v>
      </c>
      <c r="Q56" s="844">
        <v>0</v>
      </c>
      <c r="R56" s="844">
        <v>42</v>
      </c>
      <c r="S56" s="844">
        <v>0</v>
      </c>
      <c r="T56" s="844">
        <v>375970.86426999996</v>
      </c>
      <c r="U56" s="369"/>
    </row>
    <row r="57" spans="1:22" s="21" customFormat="1" ht="12.95" customHeight="1">
      <c r="A57" s="212" t="s">
        <v>870</v>
      </c>
      <c r="B57" s="843">
        <v>12242000</v>
      </c>
      <c r="C57" s="845" t="s">
        <v>871</v>
      </c>
      <c r="D57" s="846" t="s">
        <v>872</v>
      </c>
      <c r="F57" s="844">
        <v>4</v>
      </c>
      <c r="G57" s="844"/>
      <c r="H57" s="844">
        <v>51492.279329999998</v>
      </c>
      <c r="I57" s="844"/>
      <c r="J57" s="844">
        <v>17</v>
      </c>
      <c r="K57" s="844">
        <v>0</v>
      </c>
      <c r="L57" s="844">
        <v>492308.58247000002</v>
      </c>
      <c r="M57" s="844">
        <v>0</v>
      </c>
      <c r="N57" s="844">
        <v>32</v>
      </c>
      <c r="O57" s="844">
        <v>0</v>
      </c>
      <c r="P57" s="844">
        <v>947372.90148999996</v>
      </c>
      <c r="Q57" s="844">
        <v>0</v>
      </c>
      <c r="R57" s="844">
        <v>53</v>
      </c>
      <c r="S57" s="844">
        <v>0</v>
      </c>
      <c r="T57" s="844">
        <v>1491173.7632899999</v>
      </c>
      <c r="U57" s="369"/>
    </row>
    <row r="58" spans="1:22" s="21" customFormat="1" ht="10.5" customHeight="1">
      <c r="A58" s="212"/>
      <c r="B58" s="842"/>
      <c r="C58" s="842"/>
      <c r="D58" s="843"/>
      <c r="F58" s="839"/>
      <c r="H58" s="839"/>
      <c r="I58" s="839"/>
      <c r="J58" s="839"/>
      <c r="K58" s="839"/>
      <c r="L58" s="839"/>
      <c r="M58" s="839"/>
      <c r="N58" s="839"/>
      <c r="O58" s="839"/>
      <c r="P58" s="839"/>
      <c r="Q58" s="839"/>
      <c r="R58" s="839"/>
      <c r="S58" s="839"/>
      <c r="T58" s="839"/>
      <c r="U58" s="847"/>
      <c r="V58" s="847"/>
    </row>
    <row r="59" spans="1:22" s="15" customFormat="1" ht="20.100000000000001" customHeight="1">
      <c r="A59" s="790" t="s">
        <v>75</v>
      </c>
      <c r="B59" s="21"/>
      <c r="C59" s="212"/>
      <c r="D59" s="840"/>
      <c r="E59" s="21"/>
      <c r="F59" s="841">
        <v>150458</v>
      </c>
      <c r="G59" s="841"/>
      <c r="H59" s="841">
        <v>489085.29076999996</v>
      </c>
      <c r="I59" s="841"/>
      <c r="J59" s="841" t="s">
        <v>63</v>
      </c>
      <c r="K59" s="841">
        <v>0</v>
      </c>
      <c r="L59" s="841" t="s">
        <v>63</v>
      </c>
      <c r="M59" s="841">
        <v>0</v>
      </c>
      <c r="N59" s="841" t="s">
        <v>63</v>
      </c>
      <c r="O59" s="841">
        <v>0</v>
      </c>
      <c r="P59" s="841" t="s">
        <v>63</v>
      </c>
      <c r="Q59" s="841">
        <v>0</v>
      </c>
      <c r="R59" s="841">
        <v>150458</v>
      </c>
      <c r="S59" s="841">
        <v>0</v>
      </c>
      <c r="T59" s="841">
        <v>489085.29076999996</v>
      </c>
      <c r="U59" s="369"/>
    </row>
    <row r="60" spans="1:22" s="21" customFormat="1" ht="12.95" customHeight="1">
      <c r="A60" s="212"/>
      <c r="B60" s="842" t="s">
        <v>869</v>
      </c>
      <c r="C60" s="842"/>
      <c r="D60" s="843">
        <v>12242</v>
      </c>
      <c r="F60" s="844">
        <v>141835</v>
      </c>
      <c r="G60" s="844"/>
      <c r="H60" s="844">
        <v>107210.70040999999</v>
      </c>
      <c r="I60" s="844"/>
      <c r="J60" s="844" t="s">
        <v>63</v>
      </c>
      <c r="K60" s="844">
        <v>0</v>
      </c>
      <c r="L60" s="844" t="s">
        <v>63</v>
      </c>
      <c r="M60" s="844">
        <v>0</v>
      </c>
      <c r="N60" s="844" t="s">
        <v>63</v>
      </c>
      <c r="O60" s="844">
        <v>0</v>
      </c>
      <c r="P60" s="844" t="s">
        <v>63</v>
      </c>
      <c r="Q60" s="844">
        <v>0</v>
      </c>
      <c r="R60" s="844">
        <v>141835</v>
      </c>
      <c r="S60" s="844">
        <v>0</v>
      </c>
      <c r="T60" s="844">
        <v>107210.70040999999</v>
      </c>
      <c r="U60" s="369"/>
    </row>
    <row r="61" spans="1:22" s="21" customFormat="1" ht="12.95" customHeight="1">
      <c r="A61" s="212" t="s">
        <v>870</v>
      </c>
      <c r="B61" s="843">
        <v>12242</v>
      </c>
      <c r="C61" s="845" t="s">
        <v>871</v>
      </c>
      <c r="D61" s="843">
        <v>30605</v>
      </c>
      <c r="F61" s="844">
        <v>4765</v>
      </c>
      <c r="G61" s="844"/>
      <c r="H61" s="844">
        <v>92439.29</v>
      </c>
      <c r="I61" s="844"/>
      <c r="J61" s="844" t="s">
        <v>63</v>
      </c>
      <c r="K61" s="844">
        <v>0</v>
      </c>
      <c r="L61" s="844" t="s">
        <v>63</v>
      </c>
      <c r="M61" s="844">
        <v>0</v>
      </c>
      <c r="N61" s="844" t="s">
        <v>63</v>
      </c>
      <c r="O61" s="844">
        <v>0</v>
      </c>
      <c r="P61" s="844" t="s">
        <v>63</v>
      </c>
      <c r="Q61" s="844">
        <v>0</v>
      </c>
      <c r="R61" s="844">
        <v>4765</v>
      </c>
      <c r="S61" s="844">
        <v>0</v>
      </c>
      <c r="T61" s="844">
        <v>92439.29</v>
      </c>
      <c r="U61" s="369"/>
    </row>
    <row r="62" spans="1:22" s="21" customFormat="1" ht="12.95" customHeight="1">
      <c r="A62" s="212" t="s">
        <v>870</v>
      </c>
      <c r="B62" s="843">
        <v>30605</v>
      </c>
      <c r="C62" s="845" t="s">
        <v>871</v>
      </c>
      <c r="D62" s="843">
        <v>61210</v>
      </c>
      <c r="F62" s="844">
        <v>2234</v>
      </c>
      <c r="G62" s="844"/>
      <c r="H62" s="844">
        <v>96110.613870000001</v>
      </c>
      <c r="I62" s="844"/>
      <c r="J62" s="844" t="s">
        <v>63</v>
      </c>
      <c r="K62" s="844">
        <v>0</v>
      </c>
      <c r="L62" s="844" t="s">
        <v>63</v>
      </c>
      <c r="M62" s="844">
        <v>0</v>
      </c>
      <c r="N62" s="844" t="s">
        <v>63</v>
      </c>
      <c r="O62" s="844">
        <v>0</v>
      </c>
      <c r="P62" s="844" t="s">
        <v>63</v>
      </c>
      <c r="Q62" s="844">
        <v>0</v>
      </c>
      <c r="R62" s="844">
        <v>2234</v>
      </c>
      <c r="S62" s="844">
        <v>0</v>
      </c>
      <c r="T62" s="844">
        <v>96110.613870000001</v>
      </c>
      <c r="U62" s="369"/>
    </row>
    <row r="63" spans="1:22" s="21" customFormat="1" ht="12.95" customHeight="1">
      <c r="A63" s="212" t="s">
        <v>870</v>
      </c>
      <c r="B63" s="843">
        <v>61210</v>
      </c>
      <c r="C63" s="845" t="s">
        <v>871</v>
      </c>
      <c r="D63" s="843">
        <v>122420</v>
      </c>
      <c r="F63" s="844">
        <v>1158</v>
      </c>
      <c r="G63" s="844"/>
      <c r="H63" s="844">
        <v>98356.566349999994</v>
      </c>
      <c r="I63" s="844"/>
      <c r="J63" s="844" t="s">
        <v>63</v>
      </c>
      <c r="K63" s="844">
        <v>0</v>
      </c>
      <c r="L63" s="844" t="s">
        <v>63</v>
      </c>
      <c r="M63" s="844">
        <v>0</v>
      </c>
      <c r="N63" s="844" t="s">
        <v>63</v>
      </c>
      <c r="O63" s="844">
        <v>0</v>
      </c>
      <c r="P63" s="844" t="s">
        <v>63</v>
      </c>
      <c r="Q63" s="844">
        <v>0</v>
      </c>
      <c r="R63" s="844">
        <v>1158</v>
      </c>
      <c r="S63" s="844">
        <v>0</v>
      </c>
      <c r="T63" s="844">
        <v>98356.566349999994</v>
      </c>
      <c r="U63" s="369"/>
    </row>
    <row r="64" spans="1:22" s="21" customFormat="1" ht="12.95" customHeight="1">
      <c r="A64" s="212" t="s">
        <v>870</v>
      </c>
      <c r="B64" s="843">
        <v>122420</v>
      </c>
      <c r="C64" s="845" t="s">
        <v>871</v>
      </c>
      <c r="D64" s="843">
        <v>244840</v>
      </c>
      <c r="F64" s="844">
        <v>375</v>
      </c>
      <c r="G64" s="844"/>
      <c r="H64" s="844">
        <v>61613.02304</v>
      </c>
      <c r="I64" s="844"/>
      <c r="J64" s="844" t="s">
        <v>63</v>
      </c>
      <c r="K64" s="844">
        <v>0</v>
      </c>
      <c r="L64" s="844" t="s">
        <v>63</v>
      </c>
      <c r="M64" s="844">
        <v>0</v>
      </c>
      <c r="N64" s="844" t="s">
        <v>63</v>
      </c>
      <c r="O64" s="844">
        <v>0</v>
      </c>
      <c r="P64" s="844" t="s">
        <v>63</v>
      </c>
      <c r="Q64" s="844">
        <v>0</v>
      </c>
      <c r="R64" s="844">
        <v>375</v>
      </c>
      <c r="S64" s="844">
        <v>0</v>
      </c>
      <c r="T64" s="844">
        <v>61613.02304</v>
      </c>
      <c r="U64" s="369"/>
    </row>
    <row r="65" spans="1:21" s="21" customFormat="1" ht="12.95" customHeight="1">
      <c r="A65" s="212" t="s">
        <v>870</v>
      </c>
      <c r="B65" s="843">
        <v>244840</v>
      </c>
      <c r="C65" s="845" t="s">
        <v>871</v>
      </c>
      <c r="D65" s="843">
        <v>489680</v>
      </c>
      <c r="F65" s="844">
        <v>77</v>
      </c>
      <c r="G65" s="844"/>
      <c r="H65" s="844">
        <v>24104.158649999998</v>
      </c>
      <c r="I65" s="844"/>
      <c r="J65" s="844" t="s">
        <v>63</v>
      </c>
      <c r="K65" s="844">
        <v>0</v>
      </c>
      <c r="L65" s="844" t="s">
        <v>63</v>
      </c>
      <c r="M65" s="844">
        <v>0</v>
      </c>
      <c r="N65" s="844" t="s">
        <v>63</v>
      </c>
      <c r="O65" s="844">
        <v>0</v>
      </c>
      <c r="P65" s="844" t="s">
        <v>63</v>
      </c>
      <c r="Q65" s="844">
        <v>0</v>
      </c>
      <c r="R65" s="844">
        <v>77</v>
      </c>
      <c r="S65" s="844">
        <v>0</v>
      </c>
      <c r="T65" s="844">
        <v>24104.158649999998</v>
      </c>
      <c r="U65" s="369"/>
    </row>
    <row r="66" spans="1:21" s="21" customFormat="1" ht="12.95" customHeight="1">
      <c r="A66" s="212" t="s">
        <v>870</v>
      </c>
      <c r="B66" s="843">
        <v>489680</v>
      </c>
      <c r="C66" s="845" t="s">
        <v>871</v>
      </c>
      <c r="D66" s="843">
        <v>734520</v>
      </c>
      <c r="F66" s="844">
        <v>11</v>
      </c>
      <c r="G66" s="844"/>
      <c r="H66" s="844">
        <v>6463.8417099999997</v>
      </c>
      <c r="I66" s="844"/>
      <c r="J66" s="844" t="s">
        <v>63</v>
      </c>
      <c r="K66" s="844">
        <v>0</v>
      </c>
      <c r="L66" s="844" t="s">
        <v>63</v>
      </c>
      <c r="M66" s="844">
        <v>0</v>
      </c>
      <c r="N66" s="844" t="s">
        <v>63</v>
      </c>
      <c r="O66" s="844">
        <v>0</v>
      </c>
      <c r="P66" s="844" t="s">
        <v>63</v>
      </c>
      <c r="Q66" s="844">
        <v>0</v>
      </c>
      <c r="R66" s="844">
        <v>11</v>
      </c>
      <c r="S66" s="844">
        <v>0</v>
      </c>
      <c r="T66" s="844">
        <v>6463.8417099999997</v>
      </c>
      <c r="U66" s="369"/>
    </row>
    <row r="67" spans="1:21" s="21" customFormat="1" ht="12.95" customHeight="1">
      <c r="A67" s="212" t="s">
        <v>870</v>
      </c>
      <c r="B67" s="843">
        <v>734520</v>
      </c>
      <c r="C67" s="845" t="s">
        <v>871</v>
      </c>
      <c r="D67" s="843">
        <v>979360</v>
      </c>
      <c r="F67" s="844">
        <v>2</v>
      </c>
      <c r="G67" s="844"/>
      <c r="H67" s="844">
        <v>1634.7241200000001</v>
      </c>
      <c r="I67" s="844"/>
      <c r="J67" s="844" t="s">
        <v>63</v>
      </c>
      <c r="K67" s="844">
        <v>0</v>
      </c>
      <c r="L67" s="844" t="s">
        <v>63</v>
      </c>
      <c r="M67" s="844">
        <v>0</v>
      </c>
      <c r="N67" s="844" t="s">
        <v>63</v>
      </c>
      <c r="O67" s="844">
        <v>0</v>
      </c>
      <c r="P67" s="844" t="s">
        <v>63</v>
      </c>
      <c r="Q67" s="844">
        <v>0</v>
      </c>
      <c r="R67" s="844">
        <v>2</v>
      </c>
      <c r="S67" s="844">
        <v>0</v>
      </c>
      <c r="T67" s="844">
        <v>1634.7241200000001</v>
      </c>
      <c r="U67" s="369"/>
    </row>
    <row r="68" spans="1:21" s="21" customFormat="1" ht="12.95" customHeight="1">
      <c r="A68" s="212" t="s">
        <v>870</v>
      </c>
      <c r="B68" s="843">
        <v>979360</v>
      </c>
      <c r="C68" s="845" t="s">
        <v>871</v>
      </c>
      <c r="D68" s="843">
        <v>1224200</v>
      </c>
      <c r="F68" s="844">
        <v>1</v>
      </c>
      <c r="G68" s="844"/>
      <c r="H68" s="844">
        <v>1152.3726200000001</v>
      </c>
      <c r="I68" s="844"/>
      <c r="J68" s="844" t="s">
        <v>63</v>
      </c>
      <c r="K68" s="844">
        <v>0</v>
      </c>
      <c r="L68" s="844" t="s">
        <v>63</v>
      </c>
      <c r="M68" s="844">
        <v>0</v>
      </c>
      <c r="N68" s="844" t="s">
        <v>63</v>
      </c>
      <c r="O68" s="844">
        <v>0</v>
      </c>
      <c r="P68" s="844" t="s">
        <v>63</v>
      </c>
      <c r="Q68" s="844">
        <v>0</v>
      </c>
      <c r="R68" s="844">
        <v>1</v>
      </c>
      <c r="S68" s="844">
        <v>0</v>
      </c>
      <c r="T68" s="844">
        <v>1152.3726200000001</v>
      </c>
      <c r="U68" s="369"/>
    </row>
    <row r="69" spans="1:21" s="21" customFormat="1" ht="12.95" customHeight="1">
      <c r="A69" s="212" t="s">
        <v>870</v>
      </c>
      <c r="B69" s="843">
        <v>1224200</v>
      </c>
      <c r="C69" s="845" t="s">
        <v>871</v>
      </c>
      <c r="D69" s="843">
        <v>1836300</v>
      </c>
      <c r="F69" s="844" t="s">
        <v>63</v>
      </c>
      <c r="G69" s="844"/>
      <c r="H69" s="844" t="s">
        <v>63</v>
      </c>
      <c r="I69" s="844"/>
      <c r="J69" s="844" t="s">
        <v>63</v>
      </c>
      <c r="K69" s="844">
        <v>0</v>
      </c>
      <c r="L69" s="844" t="s">
        <v>63</v>
      </c>
      <c r="M69" s="844">
        <v>0</v>
      </c>
      <c r="N69" s="844" t="s">
        <v>63</v>
      </c>
      <c r="O69" s="844">
        <v>0</v>
      </c>
      <c r="P69" s="844" t="s">
        <v>63</v>
      </c>
      <c r="Q69" s="844">
        <v>0</v>
      </c>
      <c r="R69" s="844" t="s">
        <v>63</v>
      </c>
      <c r="S69" s="844">
        <v>0</v>
      </c>
      <c r="T69" s="844" t="s">
        <v>63</v>
      </c>
      <c r="U69" s="369"/>
    </row>
    <row r="70" spans="1:21" s="21" customFormat="1" ht="12.95" customHeight="1">
      <c r="A70" s="212" t="s">
        <v>870</v>
      </c>
      <c r="B70" s="843">
        <v>1836300</v>
      </c>
      <c r="C70" s="845" t="s">
        <v>871</v>
      </c>
      <c r="D70" s="843">
        <v>2448400</v>
      </c>
      <c r="F70" s="844" t="s">
        <v>63</v>
      </c>
      <c r="G70" s="844"/>
      <c r="H70" s="844" t="s">
        <v>63</v>
      </c>
      <c r="I70" s="844"/>
      <c r="J70" s="844" t="s">
        <v>63</v>
      </c>
      <c r="K70" s="844">
        <v>0</v>
      </c>
      <c r="L70" s="844" t="s">
        <v>63</v>
      </c>
      <c r="M70" s="844">
        <v>0</v>
      </c>
      <c r="N70" s="844" t="s">
        <v>63</v>
      </c>
      <c r="O70" s="844">
        <v>0</v>
      </c>
      <c r="P70" s="844" t="s">
        <v>63</v>
      </c>
      <c r="Q70" s="844">
        <v>0</v>
      </c>
      <c r="R70" s="844" t="s">
        <v>63</v>
      </c>
      <c r="S70" s="844">
        <v>0</v>
      </c>
      <c r="T70" s="844" t="s">
        <v>63</v>
      </c>
      <c r="U70" s="369"/>
    </row>
    <row r="71" spans="1:21" s="21" customFormat="1" ht="12.95" customHeight="1">
      <c r="A71" s="212" t="s">
        <v>870</v>
      </c>
      <c r="B71" s="843">
        <v>2448400</v>
      </c>
      <c r="C71" s="845" t="s">
        <v>871</v>
      </c>
      <c r="D71" s="843">
        <v>6121000</v>
      </c>
      <c r="F71" s="844" t="s">
        <v>63</v>
      </c>
      <c r="G71" s="844"/>
      <c r="H71" s="844" t="s">
        <v>63</v>
      </c>
      <c r="I71" s="844"/>
      <c r="J71" s="844" t="s">
        <v>63</v>
      </c>
      <c r="K71" s="844">
        <v>0</v>
      </c>
      <c r="L71" s="844" t="s">
        <v>63</v>
      </c>
      <c r="M71" s="844">
        <v>0</v>
      </c>
      <c r="N71" s="844" t="s">
        <v>63</v>
      </c>
      <c r="O71" s="844">
        <v>0</v>
      </c>
      <c r="P71" s="844" t="s">
        <v>63</v>
      </c>
      <c r="Q71" s="844">
        <v>0</v>
      </c>
      <c r="R71" s="844" t="s">
        <v>63</v>
      </c>
      <c r="S71" s="844">
        <v>0</v>
      </c>
      <c r="T71" s="844" t="s">
        <v>63</v>
      </c>
      <c r="U71" s="369"/>
    </row>
    <row r="72" spans="1:21" s="21" customFormat="1" ht="12.95" customHeight="1">
      <c r="A72" s="212" t="s">
        <v>870</v>
      </c>
      <c r="B72" s="843">
        <v>6121000</v>
      </c>
      <c r="C72" s="845" t="s">
        <v>871</v>
      </c>
      <c r="D72" s="843">
        <v>12242000</v>
      </c>
      <c r="F72" s="844" t="s">
        <v>63</v>
      </c>
      <c r="G72" s="844"/>
      <c r="H72" s="844" t="s">
        <v>63</v>
      </c>
      <c r="I72" s="844"/>
      <c r="J72" s="844" t="s">
        <v>63</v>
      </c>
      <c r="K72" s="844">
        <v>0</v>
      </c>
      <c r="L72" s="844" t="s">
        <v>63</v>
      </c>
      <c r="M72" s="844">
        <v>0</v>
      </c>
      <c r="N72" s="844" t="s">
        <v>63</v>
      </c>
      <c r="O72" s="844">
        <v>0</v>
      </c>
      <c r="P72" s="844" t="s">
        <v>63</v>
      </c>
      <c r="Q72" s="844">
        <v>0</v>
      </c>
      <c r="R72" s="844" t="s">
        <v>63</v>
      </c>
      <c r="S72" s="844">
        <v>0</v>
      </c>
      <c r="T72" s="844" t="s">
        <v>63</v>
      </c>
      <c r="U72" s="369"/>
    </row>
    <row r="73" spans="1:21" s="21" customFormat="1" ht="12.95" customHeight="1">
      <c r="A73" s="212" t="s">
        <v>870</v>
      </c>
      <c r="B73" s="843">
        <v>12242000</v>
      </c>
      <c r="C73" s="845" t="s">
        <v>871</v>
      </c>
      <c r="D73" s="846" t="s">
        <v>872</v>
      </c>
      <c r="F73" s="844" t="s">
        <v>63</v>
      </c>
      <c r="G73" s="844"/>
      <c r="H73" s="844" t="s">
        <v>63</v>
      </c>
      <c r="I73" s="844"/>
      <c r="J73" s="844" t="s">
        <v>63</v>
      </c>
      <c r="K73" s="844">
        <v>0</v>
      </c>
      <c r="L73" s="844" t="s">
        <v>63</v>
      </c>
      <c r="M73" s="844">
        <v>0</v>
      </c>
      <c r="N73" s="844" t="s">
        <v>63</v>
      </c>
      <c r="O73" s="844">
        <v>0</v>
      </c>
      <c r="P73" s="844" t="s">
        <v>63</v>
      </c>
      <c r="Q73" s="844">
        <v>0</v>
      </c>
      <c r="R73" s="844" t="s">
        <v>63</v>
      </c>
      <c r="S73" s="844">
        <v>0</v>
      </c>
      <c r="T73" s="844" t="s">
        <v>63</v>
      </c>
      <c r="U73" s="369"/>
    </row>
    <row r="74" spans="1:21" s="21" customFormat="1" ht="10.5" customHeight="1">
      <c r="A74" s="212"/>
      <c r="B74" s="842"/>
      <c r="C74" s="842"/>
      <c r="D74" s="843"/>
      <c r="F74" s="839"/>
      <c r="H74" s="839"/>
      <c r="I74" s="839"/>
      <c r="J74" s="839"/>
      <c r="K74" s="839"/>
      <c r="L74" s="839"/>
      <c r="M74" s="839"/>
      <c r="N74" s="839"/>
      <c r="O74" s="839"/>
      <c r="P74" s="839"/>
      <c r="Q74" s="839"/>
      <c r="R74" s="839"/>
      <c r="S74" s="839"/>
      <c r="T74" s="839"/>
      <c r="U74" s="369"/>
    </row>
    <row r="75" spans="1:21" s="15" customFormat="1">
      <c r="A75" s="790" t="s">
        <v>76</v>
      </c>
      <c r="B75" s="21"/>
      <c r="C75" s="212"/>
      <c r="D75" s="840"/>
      <c r="E75" s="21"/>
      <c r="F75" s="841">
        <v>3566794</v>
      </c>
      <c r="G75" s="841"/>
      <c r="H75" s="841">
        <v>6852276.9897799995</v>
      </c>
      <c r="I75" s="841"/>
      <c r="J75" s="841">
        <v>1109</v>
      </c>
      <c r="K75" s="841">
        <v>0</v>
      </c>
      <c r="L75" s="841">
        <v>661947.37070000009</v>
      </c>
      <c r="M75" s="841">
        <v>0</v>
      </c>
      <c r="N75" s="841">
        <v>4977</v>
      </c>
      <c r="O75" s="841">
        <v>0</v>
      </c>
      <c r="P75" s="841">
        <v>1331474.7769500001</v>
      </c>
      <c r="Q75" s="841">
        <v>0</v>
      </c>
      <c r="R75" s="841">
        <v>3572880</v>
      </c>
      <c r="S75" s="841">
        <v>0</v>
      </c>
      <c r="T75" s="841">
        <v>8845699.1374300011</v>
      </c>
      <c r="U75" s="369"/>
    </row>
    <row r="76" spans="1:21" s="21" customFormat="1" ht="12.95" customHeight="1">
      <c r="A76" s="212"/>
      <c r="B76" s="842" t="s">
        <v>869</v>
      </c>
      <c r="C76" s="842"/>
      <c r="D76" s="843">
        <v>12242</v>
      </c>
      <c r="E76" s="369"/>
      <c r="F76" s="844">
        <v>3484272</v>
      </c>
      <c r="G76" s="844"/>
      <c r="H76" s="844">
        <v>657622.66534999944</v>
      </c>
      <c r="I76" s="844"/>
      <c r="J76" s="844">
        <v>946</v>
      </c>
      <c r="K76" s="844">
        <v>0</v>
      </c>
      <c r="L76" s="844">
        <v>571.24795000010636</v>
      </c>
      <c r="M76" s="844">
        <v>0</v>
      </c>
      <c r="N76" s="844">
        <v>4695</v>
      </c>
      <c r="O76" s="844">
        <v>0</v>
      </c>
      <c r="P76" s="844">
        <v>1219.4544900001492</v>
      </c>
      <c r="Q76" s="844">
        <v>0</v>
      </c>
      <c r="R76" s="844">
        <v>3489913</v>
      </c>
      <c r="S76" s="844">
        <v>0</v>
      </c>
      <c r="T76" s="844">
        <v>659413.36779000051</v>
      </c>
      <c r="U76" s="369"/>
    </row>
    <row r="77" spans="1:21" s="21" customFormat="1" ht="12.95" customHeight="1">
      <c r="A77" s="212" t="s">
        <v>870</v>
      </c>
      <c r="B77" s="843">
        <v>12242</v>
      </c>
      <c r="C77" s="845" t="s">
        <v>871</v>
      </c>
      <c r="D77" s="843">
        <v>30605</v>
      </c>
      <c r="E77" s="369"/>
      <c r="F77" s="844">
        <v>31271</v>
      </c>
      <c r="G77" s="844"/>
      <c r="H77" s="844">
        <v>633385.88855999999</v>
      </c>
      <c r="I77" s="844"/>
      <c r="J77" s="844">
        <v>35</v>
      </c>
      <c r="K77" s="844">
        <v>0</v>
      </c>
      <c r="L77" s="844">
        <v>684.1408100000001</v>
      </c>
      <c r="M77" s="844">
        <v>0</v>
      </c>
      <c r="N77" s="844">
        <v>67</v>
      </c>
      <c r="O77" s="844">
        <v>0</v>
      </c>
      <c r="P77" s="844">
        <v>1313.5293300000001</v>
      </c>
      <c r="Q77" s="844">
        <v>0</v>
      </c>
      <c r="R77" s="844">
        <v>31373</v>
      </c>
      <c r="S77" s="844">
        <v>0</v>
      </c>
      <c r="T77" s="844">
        <v>635383.55870000005</v>
      </c>
      <c r="U77" s="369"/>
    </row>
    <row r="78" spans="1:21" s="21" customFormat="1" ht="12.95" customHeight="1">
      <c r="A78" s="212" t="s">
        <v>870</v>
      </c>
      <c r="B78" s="843">
        <v>30605</v>
      </c>
      <c r="C78" s="845" t="s">
        <v>871</v>
      </c>
      <c r="D78" s="843">
        <v>61210</v>
      </c>
      <c r="E78" s="369"/>
      <c r="F78" s="844">
        <v>20316</v>
      </c>
      <c r="G78" s="844"/>
      <c r="H78" s="844">
        <v>908381.72010999999</v>
      </c>
      <c r="I78" s="844"/>
      <c r="J78" s="844">
        <v>29</v>
      </c>
      <c r="K78" s="844">
        <v>0</v>
      </c>
      <c r="L78" s="844">
        <v>1244.5506699999999</v>
      </c>
      <c r="M78" s="844">
        <v>0</v>
      </c>
      <c r="N78" s="844">
        <v>28</v>
      </c>
      <c r="O78" s="844">
        <v>0</v>
      </c>
      <c r="P78" s="844">
        <v>1184.0326400000001</v>
      </c>
      <c r="Q78" s="844">
        <v>0</v>
      </c>
      <c r="R78" s="844">
        <v>20373</v>
      </c>
      <c r="S78" s="844">
        <v>0</v>
      </c>
      <c r="T78" s="844">
        <v>910810.30342000001</v>
      </c>
      <c r="U78" s="369"/>
    </row>
    <row r="79" spans="1:21" s="21" customFormat="1" ht="12.95" customHeight="1">
      <c r="A79" s="212" t="s">
        <v>870</v>
      </c>
      <c r="B79" s="843">
        <v>61210</v>
      </c>
      <c r="C79" s="845" t="s">
        <v>871</v>
      </c>
      <c r="D79" s="843">
        <v>122420</v>
      </c>
      <c r="E79" s="369"/>
      <c r="F79" s="844">
        <v>20454</v>
      </c>
      <c r="G79" s="844"/>
      <c r="H79" s="844">
        <v>1895466.2098900001</v>
      </c>
      <c r="I79" s="844"/>
      <c r="J79" s="844">
        <v>17</v>
      </c>
      <c r="K79" s="844">
        <v>0</v>
      </c>
      <c r="L79" s="844">
        <v>1487.90795</v>
      </c>
      <c r="M79" s="844">
        <v>0</v>
      </c>
      <c r="N79" s="844">
        <v>34</v>
      </c>
      <c r="O79" s="844">
        <v>0</v>
      </c>
      <c r="P79" s="844">
        <v>3084.8453199999999</v>
      </c>
      <c r="Q79" s="844">
        <v>0</v>
      </c>
      <c r="R79" s="844">
        <v>20505</v>
      </c>
      <c r="S79" s="844">
        <v>0</v>
      </c>
      <c r="T79" s="844">
        <v>1900038.96316</v>
      </c>
      <c r="U79" s="369"/>
    </row>
    <row r="80" spans="1:21" s="21" customFormat="1" ht="12.95" customHeight="1">
      <c r="A80" s="212" t="s">
        <v>870</v>
      </c>
      <c r="B80" s="843">
        <v>122420</v>
      </c>
      <c r="C80" s="845" t="s">
        <v>871</v>
      </c>
      <c r="D80" s="843">
        <v>244840</v>
      </c>
      <c r="E80" s="369"/>
      <c r="F80" s="844">
        <v>7566</v>
      </c>
      <c r="G80" s="844"/>
      <c r="H80" s="844">
        <v>1226494.7388900002</v>
      </c>
      <c r="I80" s="844"/>
      <c r="J80" s="844">
        <v>18</v>
      </c>
      <c r="K80" s="844">
        <v>0</v>
      </c>
      <c r="L80" s="844">
        <v>3390.28773</v>
      </c>
      <c r="M80" s="844">
        <v>0</v>
      </c>
      <c r="N80" s="844">
        <v>21</v>
      </c>
      <c r="O80" s="844">
        <v>0</v>
      </c>
      <c r="P80" s="844">
        <v>3547.17841</v>
      </c>
      <c r="Q80" s="844">
        <v>0</v>
      </c>
      <c r="R80" s="844">
        <v>7605</v>
      </c>
      <c r="S80" s="844">
        <v>0</v>
      </c>
      <c r="T80" s="844">
        <v>1233432.2050300001</v>
      </c>
      <c r="U80" s="369"/>
    </row>
    <row r="81" spans="1:21" s="21" customFormat="1" ht="12.95" customHeight="1">
      <c r="A81" s="212" t="s">
        <v>870</v>
      </c>
      <c r="B81" s="843">
        <v>244840</v>
      </c>
      <c r="C81" s="845" t="s">
        <v>871</v>
      </c>
      <c r="D81" s="843">
        <v>489680</v>
      </c>
      <c r="E81" s="369"/>
      <c r="F81" s="844">
        <v>2045</v>
      </c>
      <c r="G81" s="844"/>
      <c r="H81" s="844">
        <v>669303.82984999998</v>
      </c>
      <c r="I81" s="844"/>
      <c r="J81" s="844">
        <v>10</v>
      </c>
      <c r="K81" s="844">
        <v>0</v>
      </c>
      <c r="L81" s="844">
        <v>3715.82852</v>
      </c>
      <c r="M81" s="844">
        <v>0</v>
      </c>
      <c r="N81" s="844">
        <v>22</v>
      </c>
      <c r="O81" s="844">
        <v>0</v>
      </c>
      <c r="P81" s="844">
        <v>7217.6948899999998</v>
      </c>
      <c r="Q81" s="844">
        <v>0</v>
      </c>
      <c r="R81" s="844">
        <v>2077</v>
      </c>
      <c r="S81" s="844">
        <v>0</v>
      </c>
      <c r="T81" s="844">
        <v>680237.35326</v>
      </c>
      <c r="U81" s="369"/>
    </row>
    <row r="82" spans="1:21" s="21" customFormat="1" ht="12.95" customHeight="1">
      <c r="A82" s="212" t="s">
        <v>870</v>
      </c>
      <c r="B82" s="843">
        <v>489680</v>
      </c>
      <c r="C82" s="845" t="s">
        <v>871</v>
      </c>
      <c r="D82" s="843">
        <v>734520</v>
      </c>
      <c r="E82" s="369"/>
      <c r="F82" s="844">
        <v>498</v>
      </c>
      <c r="G82" s="844"/>
      <c r="H82" s="844">
        <v>290766.16920999996</v>
      </c>
      <c r="I82" s="844"/>
      <c r="J82" s="844">
        <v>3</v>
      </c>
      <c r="K82" s="844">
        <v>0</v>
      </c>
      <c r="L82" s="844">
        <v>1684.9870700000001</v>
      </c>
      <c r="M82" s="844">
        <v>0</v>
      </c>
      <c r="N82" s="844">
        <v>8</v>
      </c>
      <c r="O82" s="844">
        <v>0</v>
      </c>
      <c r="P82" s="844">
        <v>4993.84022</v>
      </c>
      <c r="Q82" s="844">
        <v>0</v>
      </c>
      <c r="R82" s="844">
        <v>509</v>
      </c>
      <c r="S82" s="844">
        <v>0</v>
      </c>
      <c r="T82" s="844">
        <v>297444.99650000001</v>
      </c>
      <c r="U82" s="369"/>
    </row>
    <row r="83" spans="1:21" s="21" customFormat="1" ht="12.95" customHeight="1">
      <c r="A83" s="212" t="s">
        <v>870</v>
      </c>
      <c r="B83" s="843">
        <v>734520</v>
      </c>
      <c r="C83" s="845" t="s">
        <v>871</v>
      </c>
      <c r="D83" s="843">
        <v>979360</v>
      </c>
      <c r="E83" s="369"/>
      <c r="F83" s="844">
        <v>158</v>
      </c>
      <c r="G83" s="844"/>
      <c r="H83" s="844">
        <v>134519.19534999999</v>
      </c>
      <c r="I83" s="844"/>
      <c r="J83" s="844" t="s">
        <v>63</v>
      </c>
      <c r="K83" s="844">
        <v>0</v>
      </c>
      <c r="L83" s="844" t="s">
        <v>63</v>
      </c>
      <c r="M83" s="844">
        <v>0</v>
      </c>
      <c r="N83" s="844">
        <v>7</v>
      </c>
      <c r="O83" s="844">
        <v>0</v>
      </c>
      <c r="P83" s="844">
        <v>5858.4684600000001</v>
      </c>
      <c r="Q83" s="844">
        <v>0</v>
      </c>
      <c r="R83" s="844">
        <v>165</v>
      </c>
      <c r="S83" s="844">
        <v>0</v>
      </c>
      <c r="T83" s="844">
        <v>140377.66381</v>
      </c>
      <c r="U83" s="369"/>
    </row>
    <row r="84" spans="1:21" s="21" customFormat="1" ht="12.95" customHeight="1">
      <c r="A84" s="212" t="s">
        <v>870</v>
      </c>
      <c r="B84" s="843">
        <v>979360</v>
      </c>
      <c r="C84" s="845" t="s">
        <v>871</v>
      </c>
      <c r="D84" s="843">
        <v>1224200</v>
      </c>
      <c r="E84" s="369"/>
      <c r="F84" s="844">
        <v>79</v>
      </c>
      <c r="G84" s="844"/>
      <c r="H84" s="844">
        <v>86102.816709999999</v>
      </c>
      <c r="I84" s="844"/>
      <c r="J84" s="844">
        <v>2</v>
      </c>
      <c r="K84" s="844">
        <v>0</v>
      </c>
      <c r="L84" s="844">
        <v>2337.0167000000001</v>
      </c>
      <c r="M84" s="844">
        <v>0</v>
      </c>
      <c r="N84" s="844">
        <v>6</v>
      </c>
      <c r="O84" s="844">
        <v>0</v>
      </c>
      <c r="P84" s="844">
        <v>6423.8562699999993</v>
      </c>
      <c r="Q84" s="844">
        <v>0</v>
      </c>
      <c r="R84" s="844">
        <v>87</v>
      </c>
      <c r="S84" s="844">
        <v>0</v>
      </c>
      <c r="T84" s="844">
        <v>94863.68968000001</v>
      </c>
      <c r="U84" s="369"/>
    </row>
    <row r="85" spans="1:21" s="21" customFormat="1" ht="12.95" customHeight="1">
      <c r="A85" s="212" t="s">
        <v>870</v>
      </c>
      <c r="B85" s="843">
        <v>1224200</v>
      </c>
      <c r="C85" s="845" t="s">
        <v>871</v>
      </c>
      <c r="D85" s="843">
        <v>1836300</v>
      </c>
      <c r="E85" s="369"/>
      <c r="F85" s="844">
        <v>70</v>
      </c>
      <c r="G85" s="844"/>
      <c r="H85" s="844">
        <v>100336.18687000001</v>
      </c>
      <c r="I85" s="844"/>
      <c r="J85" s="844">
        <v>6</v>
      </c>
      <c r="K85" s="844">
        <v>0</v>
      </c>
      <c r="L85" s="844">
        <v>8926.2439800000011</v>
      </c>
      <c r="M85" s="844">
        <v>0</v>
      </c>
      <c r="N85" s="844">
        <v>7</v>
      </c>
      <c r="O85" s="844">
        <v>0</v>
      </c>
      <c r="P85" s="844">
        <v>10672.03894</v>
      </c>
      <c r="Q85" s="844">
        <v>0</v>
      </c>
      <c r="R85" s="844">
        <v>83</v>
      </c>
      <c r="S85" s="844">
        <v>0</v>
      </c>
      <c r="T85" s="844">
        <v>119934.46979</v>
      </c>
      <c r="U85" s="369"/>
    </row>
    <row r="86" spans="1:21" s="21" customFormat="1" ht="12.95" customHeight="1">
      <c r="A86" s="212" t="s">
        <v>870</v>
      </c>
      <c r="B86" s="843">
        <v>1836300</v>
      </c>
      <c r="C86" s="845" t="s">
        <v>871</v>
      </c>
      <c r="D86" s="843">
        <v>2448400</v>
      </c>
      <c r="E86" s="369"/>
      <c r="F86" s="844">
        <v>20</v>
      </c>
      <c r="G86" s="844"/>
      <c r="H86" s="844">
        <v>40780.328560000002</v>
      </c>
      <c r="I86" s="844"/>
      <c r="J86" s="844">
        <v>4</v>
      </c>
      <c r="K86" s="844">
        <v>0</v>
      </c>
      <c r="L86" s="844">
        <v>8863.8285899999992</v>
      </c>
      <c r="M86" s="844">
        <v>0</v>
      </c>
      <c r="N86" s="844">
        <v>5</v>
      </c>
      <c r="O86" s="844">
        <v>0</v>
      </c>
      <c r="P86" s="844">
        <v>10787.38473</v>
      </c>
      <c r="Q86" s="844">
        <v>0</v>
      </c>
      <c r="R86" s="844">
        <v>29</v>
      </c>
      <c r="S86" s="844">
        <v>0</v>
      </c>
      <c r="T86" s="844">
        <v>60431.541880000004</v>
      </c>
      <c r="U86" s="369"/>
    </row>
    <row r="87" spans="1:21" s="21" customFormat="1" ht="12.95" customHeight="1">
      <c r="A87" s="212" t="s">
        <v>870</v>
      </c>
      <c r="B87" s="843">
        <v>2448400</v>
      </c>
      <c r="C87" s="845" t="s">
        <v>871</v>
      </c>
      <c r="D87" s="843">
        <v>6121000</v>
      </c>
      <c r="E87" s="369"/>
      <c r="F87" s="844">
        <v>37</v>
      </c>
      <c r="G87" s="844"/>
      <c r="H87" s="844">
        <v>128652.74346</v>
      </c>
      <c r="I87" s="844"/>
      <c r="J87" s="844">
        <v>11</v>
      </c>
      <c r="K87" s="844">
        <v>0</v>
      </c>
      <c r="L87" s="844">
        <v>42780.563179999997</v>
      </c>
      <c r="M87" s="844">
        <v>0</v>
      </c>
      <c r="N87" s="844">
        <v>18</v>
      </c>
      <c r="O87" s="844">
        <v>0</v>
      </c>
      <c r="P87" s="844">
        <v>74734.450420000008</v>
      </c>
      <c r="Q87" s="844">
        <v>0</v>
      </c>
      <c r="R87" s="844">
        <v>66</v>
      </c>
      <c r="S87" s="844">
        <v>0</v>
      </c>
      <c r="T87" s="844">
        <v>246167.75706</v>
      </c>
      <c r="U87" s="369"/>
    </row>
    <row r="88" spans="1:21" s="21" customFormat="1" ht="12.95" customHeight="1">
      <c r="A88" s="212" t="s">
        <v>870</v>
      </c>
      <c r="B88" s="843">
        <v>6121000</v>
      </c>
      <c r="C88" s="845" t="s">
        <v>871</v>
      </c>
      <c r="D88" s="843">
        <v>12242000</v>
      </c>
      <c r="E88" s="369"/>
      <c r="F88" s="844">
        <v>4</v>
      </c>
      <c r="G88" s="844"/>
      <c r="H88" s="844">
        <v>28961.643079999998</v>
      </c>
      <c r="I88" s="844"/>
      <c r="J88" s="844">
        <v>11</v>
      </c>
      <c r="K88" s="844">
        <v>0</v>
      </c>
      <c r="L88" s="844">
        <v>93952.185079999996</v>
      </c>
      <c r="M88" s="844">
        <v>0</v>
      </c>
      <c r="N88" s="844">
        <v>27</v>
      </c>
      <c r="O88" s="844">
        <v>0</v>
      </c>
      <c r="P88" s="844">
        <v>253059.77999000001</v>
      </c>
      <c r="Q88" s="844">
        <v>0</v>
      </c>
      <c r="R88" s="844">
        <v>42</v>
      </c>
      <c r="S88" s="844">
        <v>0</v>
      </c>
      <c r="T88" s="844">
        <v>375973.60814999999</v>
      </c>
      <c r="U88" s="369"/>
    </row>
    <row r="89" spans="1:21" s="21" customFormat="1" ht="12.95" customHeight="1">
      <c r="A89" s="212" t="s">
        <v>870</v>
      </c>
      <c r="B89" s="843">
        <v>12242000</v>
      </c>
      <c r="C89" s="845" t="s">
        <v>871</v>
      </c>
      <c r="D89" s="846" t="s">
        <v>872</v>
      </c>
      <c r="E89" s="369"/>
      <c r="F89" s="844">
        <v>4</v>
      </c>
      <c r="G89" s="844"/>
      <c r="H89" s="844">
        <v>51502.853889999999</v>
      </c>
      <c r="I89" s="844"/>
      <c r="J89" s="844">
        <v>17</v>
      </c>
      <c r="K89" s="844">
        <v>0</v>
      </c>
      <c r="L89" s="844">
        <v>492308.58247000002</v>
      </c>
      <c r="M89" s="844">
        <v>0</v>
      </c>
      <c r="N89" s="844">
        <v>32</v>
      </c>
      <c r="O89" s="844">
        <v>0</v>
      </c>
      <c r="P89" s="844">
        <v>947378.22284000006</v>
      </c>
      <c r="Q89" s="844">
        <v>0</v>
      </c>
      <c r="R89" s="844">
        <v>53</v>
      </c>
      <c r="S89" s="844">
        <v>0</v>
      </c>
      <c r="T89" s="844">
        <v>1491189.6592000001</v>
      </c>
      <c r="U89" s="369"/>
    </row>
    <row r="90" spans="1:21" s="25" customFormat="1" ht="12" customHeight="1" thickBot="1">
      <c r="A90" s="588"/>
      <c r="B90" s="15"/>
      <c r="C90" s="15"/>
      <c r="D90" s="15"/>
      <c r="E90" s="15"/>
      <c r="F90" s="839"/>
      <c r="G90" s="21"/>
      <c r="H90" s="839"/>
      <c r="I90" s="839"/>
      <c r="J90" s="839"/>
      <c r="K90" s="839"/>
      <c r="L90" s="839"/>
      <c r="M90" s="839"/>
      <c r="N90" s="839"/>
      <c r="O90" s="839"/>
      <c r="P90" s="839"/>
      <c r="Q90" s="839"/>
      <c r="R90" s="839"/>
      <c r="S90" s="839"/>
      <c r="T90" s="839"/>
    </row>
    <row r="91" spans="1:21" s="25" customFormat="1">
      <c r="A91" s="848" t="s">
        <v>873</v>
      </c>
      <c r="B91" s="849"/>
      <c r="C91" s="849"/>
      <c r="D91" s="849"/>
      <c r="E91" s="849"/>
      <c r="F91" s="849"/>
      <c r="G91" s="849"/>
      <c r="H91" s="849"/>
      <c r="I91" s="849"/>
      <c r="J91" s="849"/>
      <c r="K91" s="849"/>
      <c r="L91" s="849"/>
      <c r="M91" s="849"/>
      <c r="N91" s="849"/>
      <c r="O91" s="849"/>
      <c r="P91" s="849"/>
      <c r="Q91" s="849"/>
      <c r="R91" s="849"/>
      <c r="S91" s="849"/>
      <c r="T91" s="849"/>
    </row>
    <row r="92" spans="1:21" ht="13.5">
      <c r="A92" s="95" t="s">
        <v>40</v>
      </c>
      <c r="B92" s="15"/>
      <c r="C92" s="21"/>
      <c r="D92" s="21"/>
      <c r="E92" s="21"/>
      <c r="F92" s="15"/>
      <c r="G92" s="15"/>
      <c r="H92" s="15"/>
      <c r="I92" s="15"/>
      <c r="J92" s="15"/>
      <c r="K92" s="15"/>
      <c r="L92" s="15"/>
      <c r="M92" s="15"/>
      <c r="N92" s="15"/>
      <c r="O92" s="15"/>
      <c r="P92" s="15"/>
      <c r="Q92" s="15"/>
      <c r="R92" s="15"/>
      <c r="S92" s="15"/>
      <c r="T92" s="15"/>
    </row>
    <row r="93" spans="1:21" ht="13.5">
      <c r="A93" s="15"/>
      <c r="B93" s="15"/>
      <c r="C93" s="15"/>
      <c r="D93" s="21"/>
      <c r="E93" s="15"/>
      <c r="F93" s="844"/>
      <c r="G93" s="15"/>
      <c r="H93" s="844"/>
      <c r="I93" s="15"/>
      <c r="J93" s="844"/>
      <c r="K93" s="15"/>
      <c r="L93" s="844"/>
      <c r="M93" s="15"/>
      <c r="N93" s="844"/>
      <c r="O93" s="15"/>
      <c r="P93" s="844"/>
      <c r="Q93" s="15"/>
      <c r="R93" s="844"/>
      <c r="S93" s="15"/>
      <c r="T93" s="844"/>
    </row>
    <row r="94" spans="1:21" ht="13.5">
      <c r="A94" s="15"/>
      <c r="B94" s="15"/>
      <c r="C94" s="15"/>
      <c r="D94" s="15"/>
      <c r="E94" s="15"/>
      <c r="F94" s="844"/>
      <c r="G94" s="15"/>
      <c r="H94" s="844"/>
      <c r="I94" s="15"/>
      <c r="J94" s="844"/>
      <c r="K94" s="15"/>
      <c r="L94" s="844"/>
      <c r="M94" s="15"/>
      <c r="N94" s="844"/>
      <c r="O94" s="15"/>
      <c r="P94" s="844"/>
      <c r="Q94" s="15"/>
      <c r="R94" s="844"/>
      <c r="S94" s="15"/>
      <c r="T94" s="844"/>
    </row>
    <row r="95" spans="1:21" ht="13.5">
      <c r="A95" s="15"/>
      <c r="B95" s="15"/>
      <c r="C95" s="15"/>
      <c r="D95" s="15"/>
      <c r="E95" s="15"/>
      <c r="F95" s="844"/>
      <c r="G95" s="15"/>
      <c r="H95" s="15"/>
      <c r="I95" s="15"/>
      <c r="J95" s="15"/>
      <c r="K95" s="15"/>
      <c r="L95" s="15"/>
      <c r="M95" s="15"/>
      <c r="N95" s="15"/>
      <c r="O95" s="15"/>
      <c r="P95" s="15"/>
      <c r="Q95" s="15"/>
      <c r="R95" s="15"/>
      <c r="S95" s="15"/>
      <c r="T95" s="15"/>
    </row>
    <row r="96" spans="1:21" ht="13.5">
      <c r="A96" s="15"/>
      <c r="B96" s="15"/>
      <c r="C96" s="15"/>
      <c r="D96" s="15"/>
      <c r="E96" s="15"/>
      <c r="F96" s="844"/>
      <c r="G96" s="15"/>
      <c r="H96" s="15"/>
      <c r="I96" s="15"/>
      <c r="J96" s="15"/>
      <c r="K96" s="15"/>
      <c r="L96" s="15"/>
      <c r="M96" s="15"/>
      <c r="N96" s="15"/>
      <c r="O96" s="15"/>
      <c r="P96" s="15"/>
      <c r="Q96" s="15"/>
      <c r="R96" s="15"/>
      <c r="S96" s="15"/>
      <c r="T96" s="15"/>
    </row>
    <row r="97" spans="1:20" ht="13.5">
      <c r="A97" s="15"/>
      <c r="B97" s="15"/>
      <c r="C97" s="15"/>
      <c r="D97" s="15"/>
      <c r="E97" s="15"/>
      <c r="F97" s="844"/>
      <c r="G97" s="15"/>
      <c r="H97" s="15"/>
      <c r="I97" s="15"/>
      <c r="J97" s="15"/>
      <c r="K97" s="15"/>
      <c r="L97" s="15"/>
      <c r="M97" s="15"/>
      <c r="N97" s="15"/>
      <c r="O97" s="15"/>
      <c r="P97" s="15"/>
      <c r="Q97" s="15"/>
      <c r="R97" s="15"/>
      <c r="S97" s="15"/>
      <c r="T97" s="15"/>
    </row>
    <row r="98" spans="1:20" ht="13.5">
      <c r="A98" s="15"/>
      <c r="B98" s="15"/>
      <c r="C98" s="15"/>
      <c r="D98" s="15"/>
      <c r="E98" s="15"/>
      <c r="F98" s="844"/>
      <c r="G98" s="15"/>
      <c r="H98" s="15"/>
      <c r="I98" s="15"/>
      <c r="J98" s="15"/>
      <c r="K98" s="15"/>
      <c r="L98" s="15"/>
      <c r="M98" s="15"/>
      <c r="N98" s="15"/>
      <c r="O98" s="15"/>
      <c r="P98" s="15"/>
      <c r="Q98" s="15"/>
      <c r="R98" s="15"/>
      <c r="S98" s="15"/>
      <c r="T98" s="15"/>
    </row>
    <row r="99" spans="1:20" ht="13.5">
      <c r="A99" s="15"/>
      <c r="B99" s="15"/>
      <c r="C99" s="15"/>
      <c r="D99" s="15"/>
      <c r="E99" s="15"/>
      <c r="F99" s="844"/>
      <c r="G99" s="15"/>
      <c r="H99" s="15"/>
      <c r="I99" s="15"/>
      <c r="J99" s="15"/>
      <c r="K99" s="15"/>
      <c r="L99" s="15"/>
      <c r="M99" s="15"/>
      <c r="N99" s="15"/>
      <c r="O99" s="15"/>
      <c r="P99" s="15"/>
      <c r="Q99" s="15"/>
      <c r="R99" s="15"/>
      <c r="S99" s="15"/>
      <c r="T99" s="15"/>
    </row>
    <row r="100" spans="1:20" ht="13.5">
      <c r="A100" s="15"/>
      <c r="B100" s="15"/>
      <c r="C100" s="15"/>
      <c r="D100" s="15"/>
      <c r="E100" s="15"/>
      <c r="F100" s="844"/>
      <c r="G100" s="15"/>
      <c r="H100" s="15"/>
      <c r="I100" s="15"/>
      <c r="J100" s="15"/>
      <c r="K100" s="15"/>
      <c r="L100" s="15"/>
      <c r="M100" s="15"/>
      <c r="N100" s="15"/>
      <c r="O100" s="15"/>
      <c r="P100" s="15"/>
      <c r="Q100" s="15"/>
      <c r="R100" s="15"/>
      <c r="S100" s="15"/>
      <c r="T100" s="15"/>
    </row>
    <row r="101" spans="1:20" ht="13.5">
      <c r="A101" s="15"/>
      <c r="B101" s="15"/>
      <c r="C101" s="15"/>
      <c r="D101" s="15"/>
      <c r="E101" s="15"/>
      <c r="F101" s="844"/>
      <c r="G101" s="15"/>
      <c r="H101" s="15"/>
      <c r="I101" s="15"/>
      <c r="J101" s="15"/>
      <c r="K101" s="15"/>
      <c r="L101" s="15"/>
      <c r="M101" s="15"/>
      <c r="N101" s="15"/>
      <c r="O101" s="15"/>
      <c r="P101" s="15"/>
      <c r="Q101" s="15"/>
      <c r="R101" s="15"/>
      <c r="S101" s="15"/>
      <c r="T101" s="15"/>
    </row>
    <row r="102" spans="1:20" ht="13.5">
      <c r="A102" s="15"/>
      <c r="B102" s="15"/>
      <c r="C102" s="15"/>
      <c r="D102" s="15"/>
      <c r="E102" s="15"/>
      <c r="F102" s="844"/>
      <c r="G102" s="15"/>
      <c r="H102" s="15"/>
      <c r="I102" s="15"/>
      <c r="J102" s="15"/>
      <c r="K102" s="15"/>
      <c r="L102" s="15"/>
      <c r="M102" s="15"/>
      <c r="N102" s="15"/>
      <c r="O102" s="15"/>
      <c r="P102" s="15"/>
      <c r="Q102" s="15"/>
      <c r="R102" s="15"/>
      <c r="S102" s="15"/>
      <c r="T102" s="15"/>
    </row>
    <row r="103" spans="1:20" ht="13.5">
      <c r="A103" s="15"/>
      <c r="B103" s="15"/>
      <c r="C103" s="15"/>
      <c r="D103" s="15"/>
      <c r="E103" s="15"/>
      <c r="F103" s="844"/>
      <c r="G103" s="15"/>
      <c r="H103" s="15"/>
      <c r="I103" s="15"/>
      <c r="J103" s="15"/>
      <c r="K103" s="15"/>
      <c r="L103" s="15"/>
      <c r="M103" s="15"/>
      <c r="N103" s="15"/>
      <c r="O103" s="15"/>
      <c r="P103" s="15"/>
      <c r="Q103" s="15"/>
      <c r="R103" s="15"/>
      <c r="S103" s="15"/>
      <c r="T103" s="15"/>
    </row>
    <row r="104" spans="1:20" ht="13.5">
      <c r="A104" s="15"/>
      <c r="B104" s="15"/>
      <c r="C104" s="15"/>
      <c r="D104" s="15"/>
      <c r="E104" s="15"/>
      <c r="F104" s="844"/>
      <c r="G104" s="15"/>
      <c r="H104" s="15"/>
      <c r="I104" s="15"/>
      <c r="J104" s="15"/>
      <c r="K104" s="15"/>
      <c r="L104" s="15"/>
      <c r="M104" s="15"/>
      <c r="N104" s="15"/>
      <c r="O104" s="15"/>
      <c r="P104" s="15"/>
      <c r="Q104" s="15"/>
      <c r="R104" s="15"/>
      <c r="S104" s="15"/>
      <c r="T104" s="15"/>
    </row>
    <row r="105" spans="1:20" ht="13.5">
      <c r="A105" s="850"/>
      <c r="B105" s="850"/>
      <c r="C105" s="850"/>
      <c r="D105" s="850"/>
      <c r="E105" s="850"/>
      <c r="F105" s="851"/>
      <c r="G105" s="850"/>
      <c r="H105" s="850"/>
      <c r="I105" s="850"/>
      <c r="J105" s="850"/>
      <c r="K105" s="850"/>
      <c r="L105" s="850"/>
      <c r="M105" s="850"/>
      <c r="N105" s="850"/>
      <c r="O105" s="850"/>
      <c r="P105" s="850"/>
      <c r="Q105" s="850"/>
      <c r="R105" s="850"/>
      <c r="S105" s="850"/>
      <c r="T105" s="850"/>
    </row>
    <row r="106" spans="1:20" ht="13.5">
      <c r="A106" s="850"/>
      <c r="B106" s="850"/>
      <c r="C106" s="850"/>
      <c r="D106" s="850"/>
      <c r="E106" s="850"/>
      <c r="F106" s="851"/>
      <c r="G106" s="850"/>
      <c r="H106" s="850"/>
      <c r="I106" s="850"/>
      <c r="J106" s="850"/>
      <c r="K106" s="850"/>
      <c r="L106" s="850"/>
      <c r="M106" s="850"/>
      <c r="N106" s="850"/>
      <c r="O106" s="850"/>
      <c r="P106" s="850"/>
      <c r="Q106" s="850"/>
      <c r="R106" s="850"/>
      <c r="S106" s="850"/>
      <c r="T106" s="850"/>
    </row>
    <row r="107" spans="1:20" ht="13.5">
      <c r="A107" s="850"/>
      <c r="B107" s="850"/>
      <c r="C107" s="850"/>
      <c r="D107" s="850"/>
      <c r="E107" s="850"/>
      <c r="F107" s="850"/>
      <c r="G107" s="850"/>
      <c r="H107" s="850"/>
      <c r="I107" s="850"/>
      <c r="J107" s="850"/>
      <c r="K107" s="850"/>
      <c r="L107" s="850"/>
      <c r="M107" s="850"/>
      <c r="N107" s="850"/>
      <c r="O107" s="850"/>
      <c r="P107" s="850"/>
      <c r="Q107" s="850"/>
      <c r="R107" s="850"/>
      <c r="S107" s="850"/>
      <c r="T107" s="850"/>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095914B7-CEB0-4C06-A15E-40E9106BC688}"/>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3C9E-9115-4141-9866-DA869AF3A9B7}">
  <dimension ref="A1:J22"/>
  <sheetViews>
    <sheetView showGridLines="0" zoomScaleNormal="75" workbookViewId="0"/>
  </sheetViews>
  <sheetFormatPr baseColWidth="10" defaultRowHeight="12.75"/>
  <cols>
    <col min="1" max="1" width="41.42578125" style="7" customWidth="1"/>
    <col min="2" max="3" width="22.5703125" style="7" customWidth="1"/>
    <col min="4" max="4" width="23.5703125" style="7" bestFit="1" customWidth="1"/>
    <col min="5" max="6" width="22.5703125" style="7" customWidth="1"/>
    <col min="7" max="256" width="11.42578125" style="7"/>
    <col min="257" max="257" width="41.42578125" style="7" customWidth="1"/>
    <col min="258" max="259" width="22.5703125" style="7" customWidth="1"/>
    <col min="260" max="260" width="23.5703125" style="7" bestFit="1" customWidth="1"/>
    <col min="261" max="262" width="22.5703125" style="7" customWidth="1"/>
    <col min="263" max="512" width="11.42578125" style="7"/>
    <col min="513" max="513" width="41.42578125" style="7" customWidth="1"/>
    <col min="514" max="515" width="22.5703125" style="7" customWidth="1"/>
    <col min="516" max="516" width="23.5703125" style="7" bestFit="1" customWidth="1"/>
    <col min="517" max="518" width="22.5703125" style="7" customWidth="1"/>
    <col min="519" max="768" width="11.42578125" style="7"/>
    <col min="769" max="769" width="41.42578125" style="7" customWidth="1"/>
    <col min="770" max="771" width="22.5703125" style="7" customWidth="1"/>
    <col min="772" max="772" width="23.5703125" style="7" bestFit="1" customWidth="1"/>
    <col min="773" max="774" width="22.5703125" style="7" customWidth="1"/>
    <col min="775" max="1024" width="11.42578125" style="7"/>
    <col min="1025" max="1025" width="41.42578125" style="7" customWidth="1"/>
    <col min="1026" max="1027" width="22.5703125" style="7" customWidth="1"/>
    <col min="1028" max="1028" width="23.5703125" style="7" bestFit="1" customWidth="1"/>
    <col min="1029" max="1030" width="22.5703125" style="7" customWidth="1"/>
    <col min="1031" max="1280" width="11.42578125" style="7"/>
    <col min="1281" max="1281" width="41.42578125" style="7" customWidth="1"/>
    <col min="1282" max="1283" width="22.5703125" style="7" customWidth="1"/>
    <col min="1284" max="1284" width="23.5703125" style="7" bestFit="1" customWidth="1"/>
    <col min="1285" max="1286" width="22.5703125" style="7" customWidth="1"/>
    <col min="1287" max="1536" width="11.42578125" style="7"/>
    <col min="1537" max="1537" width="41.42578125" style="7" customWidth="1"/>
    <col min="1538" max="1539" width="22.5703125" style="7" customWidth="1"/>
    <col min="1540" max="1540" width="23.5703125" style="7" bestFit="1" customWidth="1"/>
    <col min="1541" max="1542" width="22.5703125" style="7" customWidth="1"/>
    <col min="1543" max="1792" width="11.42578125" style="7"/>
    <col min="1793" max="1793" width="41.42578125" style="7" customWidth="1"/>
    <col min="1794" max="1795" width="22.5703125" style="7" customWidth="1"/>
    <col min="1796" max="1796" width="23.5703125" style="7" bestFit="1" customWidth="1"/>
    <col min="1797" max="1798" width="22.5703125" style="7" customWidth="1"/>
    <col min="1799" max="2048" width="11.42578125" style="7"/>
    <col min="2049" max="2049" width="41.42578125" style="7" customWidth="1"/>
    <col min="2050" max="2051" width="22.5703125" style="7" customWidth="1"/>
    <col min="2052" max="2052" width="23.5703125" style="7" bestFit="1" customWidth="1"/>
    <col min="2053" max="2054" width="22.5703125" style="7" customWidth="1"/>
    <col min="2055" max="2304" width="11.42578125" style="7"/>
    <col min="2305" max="2305" width="41.42578125" style="7" customWidth="1"/>
    <col min="2306" max="2307" width="22.5703125" style="7" customWidth="1"/>
    <col min="2308" max="2308" width="23.5703125" style="7" bestFit="1" customWidth="1"/>
    <col min="2309" max="2310" width="22.5703125" style="7" customWidth="1"/>
    <col min="2311" max="2560" width="11.42578125" style="7"/>
    <col min="2561" max="2561" width="41.42578125" style="7" customWidth="1"/>
    <col min="2562" max="2563" width="22.5703125" style="7" customWidth="1"/>
    <col min="2564" max="2564" width="23.5703125" style="7" bestFit="1" customWidth="1"/>
    <col min="2565" max="2566" width="22.5703125" style="7" customWidth="1"/>
    <col min="2567" max="2816" width="11.42578125" style="7"/>
    <col min="2817" max="2817" width="41.42578125" style="7" customWidth="1"/>
    <col min="2818" max="2819" width="22.5703125" style="7" customWidth="1"/>
    <col min="2820" max="2820" width="23.5703125" style="7" bestFit="1" customWidth="1"/>
    <col min="2821" max="2822" width="22.5703125" style="7" customWidth="1"/>
    <col min="2823" max="3072" width="11.42578125" style="7"/>
    <col min="3073" max="3073" width="41.42578125" style="7" customWidth="1"/>
    <col min="3074" max="3075" width="22.5703125" style="7" customWidth="1"/>
    <col min="3076" max="3076" width="23.5703125" style="7" bestFit="1" customWidth="1"/>
    <col min="3077" max="3078" width="22.5703125" style="7" customWidth="1"/>
    <col min="3079" max="3328" width="11.42578125" style="7"/>
    <col min="3329" max="3329" width="41.42578125" style="7" customWidth="1"/>
    <col min="3330" max="3331" width="22.5703125" style="7" customWidth="1"/>
    <col min="3332" max="3332" width="23.5703125" style="7" bestFit="1" customWidth="1"/>
    <col min="3333" max="3334" width="22.5703125" style="7" customWidth="1"/>
    <col min="3335" max="3584" width="11.42578125" style="7"/>
    <col min="3585" max="3585" width="41.42578125" style="7" customWidth="1"/>
    <col min="3586" max="3587" width="22.5703125" style="7" customWidth="1"/>
    <col min="3588" max="3588" width="23.5703125" style="7" bestFit="1" customWidth="1"/>
    <col min="3589" max="3590" width="22.5703125" style="7" customWidth="1"/>
    <col min="3591" max="3840" width="11.42578125" style="7"/>
    <col min="3841" max="3841" width="41.42578125" style="7" customWidth="1"/>
    <col min="3842" max="3843" width="22.5703125" style="7" customWidth="1"/>
    <col min="3844" max="3844" width="23.5703125" style="7" bestFit="1" customWidth="1"/>
    <col min="3845" max="3846" width="22.5703125" style="7" customWidth="1"/>
    <col min="3847" max="4096" width="11.42578125" style="7"/>
    <col min="4097" max="4097" width="41.42578125" style="7" customWidth="1"/>
    <col min="4098" max="4099" width="22.5703125" style="7" customWidth="1"/>
    <col min="4100" max="4100" width="23.5703125" style="7" bestFit="1" customWidth="1"/>
    <col min="4101" max="4102" width="22.5703125" style="7" customWidth="1"/>
    <col min="4103" max="4352" width="11.42578125" style="7"/>
    <col min="4353" max="4353" width="41.42578125" style="7" customWidth="1"/>
    <col min="4354" max="4355" width="22.5703125" style="7" customWidth="1"/>
    <col min="4356" max="4356" width="23.5703125" style="7" bestFit="1" customWidth="1"/>
    <col min="4357" max="4358" width="22.5703125" style="7" customWidth="1"/>
    <col min="4359" max="4608" width="11.42578125" style="7"/>
    <col min="4609" max="4609" width="41.42578125" style="7" customWidth="1"/>
    <col min="4610" max="4611" width="22.5703125" style="7" customWidth="1"/>
    <col min="4612" max="4612" width="23.5703125" style="7" bestFit="1" customWidth="1"/>
    <col min="4613" max="4614" width="22.5703125" style="7" customWidth="1"/>
    <col min="4615" max="4864" width="11.42578125" style="7"/>
    <col min="4865" max="4865" width="41.42578125" style="7" customWidth="1"/>
    <col min="4866" max="4867" width="22.5703125" style="7" customWidth="1"/>
    <col min="4868" max="4868" width="23.5703125" style="7" bestFit="1" customWidth="1"/>
    <col min="4869" max="4870" width="22.5703125" style="7" customWidth="1"/>
    <col min="4871" max="5120" width="11.42578125" style="7"/>
    <col min="5121" max="5121" width="41.42578125" style="7" customWidth="1"/>
    <col min="5122" max="5123" width="22.5703125" style="7" customWidth="1"/>
    <col min="5124" max="5124" width="23.5703125" style="7" bestFit="1" customWidth="1"/>
    <col min="5125" max="5126" width="22.5703125" style="7" customWidth="1"/>
    <col min="5127" max="5376" width="11.42578125" style="7"/>
    <col min="5377" max="5377" width="41.42578125" style="7" customWidth="1"/>
    <col min="5378" max="5379" width="22.5703125" style="7" customWidth="1"/>
    <col min="5380" max="5380" width="23.5703125" style="7" bestFit="1" customWidth="1"/>
    <col min="5381" max="5382" width="22.5703125" style="7" customWidth="1"/>
    <col min="5383" max="5632" width="11.42578125" style="7"/>
    <col min="5633" max="5633" width="41.42578125" style="7" customWidth="1"/>
    <col min="5634" max="5635" width="22.5703125" style="7" customWidth="1"/>
    <col min="5636" max="5636" width="23.5703125" style="7" bestFit="1" customWidth="1"/>
    <col min="5637" max="5638" width="22.5703125" style="7" customWidth="1"/>
    <col min="5639" max="5888" width="11.42578125" style="7"/>
    <col min="5889" max="5889" width="41.42578125" style="7" customWidth="1"/>
    <col min="5890" max="5891" width="22.5703125" style="7" customWidth="1"/>
    <col min="5892" max="5892" width="23.5703125" style="7" bestFit="1" customWidth="1"/>
    <col min="5893" max="5894" width="22.5703125" style="7" customWidth="1"/>
    <col min="5895" max="6144" width="11.42578125" style="7"/>
    <col min="6145" max="6145" width="41.42578125" style="7" customWidth="1"/>
    <col min="6146" max="6147" width="22.5703125" style="7" customWidth="1"/>
    <col min="6148" max="6148" width="23.5703125" style="7" bestFit="1" customWidth="1"/>
    <col min="6149" max="6150" width="22.5703125" style="7" customWidth="1"/>
    <col min="6151" max="6400" width="11.42578125" style="7"/>
    <col min="6401" max="6401" width="41.42578125" style="7" customWidth="1"/>
    <col min="6402" max="6403" width="22.5703125" style="7" customWidth="1"/>
    <col min="6404" max="6404" width="23.5703125" style="7" bestFit="1" customWidth="1"/>
    <col min="6405" max="6406" width="22.5703125" style="7" customWidth="1"/>
    <col min="6407" max="6656" width="11.42578125" style="7"/>
    <col min="6657" max="6657" width="41.42578125" style="7" customWidth="1"/>
    <col min="6658" max="6659" width="22.5703125" style="7" customWidth="1"/>
    <col min="6660" max="6660" width="23.5703125" style="7" bestFit="1" customWidth="1"/>
    <col min="6661" max="6662" width="22.5703125" style="7" customWidth="1"/>
    <col min="6663" max="6912" width="11.42578125" style="7"/>
    <col min="6913" max="6913" width="41.42578125" style="7" customWidth="1"/>
    <col min="6914" max="6915" width="22.5703125" style="7" customWidth="1"/>
    <col min="6916" max="6916" width="23.5703125" style="7" bestFit="1" customWidth="1"/>
    <col min="6917" max="6918" width="22.5703125" style="7" customWidth="1"/>
    <col min="6919" max="7168" width="11.42578125" style="7"/>
    <col min="7169" max="7169" width="41.42578125" style="7" customWidth="1"/>
    <col min="7170" max="7171" width="22.5703125" style="7" customWidth="1"/>
    <col min="7172" max="7172" width="23.5703125" style="7" bestFit="1" customWidth="1"/>
    <col min="7173" max="7174" width="22.5703125" style="7" customWidth="1"/>
    <col min="7175" max="7424" width="11.42578125" style="7"/>
    <col min="7425" max="7425" width="41.42578125" style="7" customWidth="1"/>
    <col min="7426" max="7427" width="22.5703125" style="7" customWidth="1"/>
    <col min="7428" max="7428" width="23.5703125" style="7" bestFit="1" customWidth="1"/>
    <col min="7429" max="7430" width="22.5703125" style="7" customWidth="1"/>
    <col min="7431" max="7680" width="11.42578125" style="7"/>
    <col min="7681" max="7681" width="41.42578125" style="7" customWidth="1"/>
    <col min="7682" max="7683" width="22.5703125" style="7" customWidth="1"/>
    <col min="7684" max="7684" width="23.5703125" style="7" bestFit="1" customWidth="1"/>
    <col min="7685" max="7686" width="22.5703125" style="7" customWidth="1"/>
    <col min="7687" max="7936" width="11.42578125" style="7"/>
    <col min="7937" max="7937" width="41.42578125" style="7" customWidth="1"/>
    <col min="7938" max="7939" width="22.5703125" style="7" customWidth="1"/>
    <col min="7940" max="7940" width="23.5703125" style="7" bestFit="1" customWidth="1"/>
    <col min="7941" max="7942" width="22.5703125" style="7" customWidth="1"/>
    <col min="7943" max="8192" width="11.42578125" style="7"/>
    <col min="8193" max="8193" width="41.42578125" style="7" customWidth="1"/>
    <col min="8194" max="8195" width="22.5703125" style="7" customWidth="1"/>
    <col min="8196" max="8196" width="23.5703125" style="7" bestFit="1" customWidth="1"/>
    <col min="8197" max="8198" width="22.5703125" style="7" customWidth="1"/>
    <col min="8199" max="8448" width="11.42578125" style="7"/>
    <col min="8449" max="8449" width="41.42578125" style="7" customWidth="1"/>
    <col min="8450" max="8451" width="22.5703125" style="7" customWidth="1"/>
    <col min="8452" max="8452" width="23.5703125" style="7" bestFit="1" customWidth="1"/>
    <col min="8453" max="8454" width="22.5703125" style="7" customWidth="1"/>
    <col min="8455" max="8704" width="11.42578125" style="7"/>
    <col min="8705" max="8705" width="41.42578125" style="7" customWidth="1"/>
    <col min="8706" max="8707" width="22.5703125" style="7" customWidth="1"/>
    <col min="8708" max="8708" width="23.5703125" style="7" bestFit="1" customWidth="1"/>
    <col min="8709" max="8710" width="22.5703125" style="7" customWidth="1"/>
    <col min="8711" max="8960" width="11.42578125" style="7"/>
    <col min="8961" max="8961" width="41.42578125" style="7" customWidth="1"/>
    <col min="8962" max="8963" width="22.5703125" style="7" customWidth="1"/>
    <col min="8964" max="8964" width="23.5703125" style="7" bestFit="1" customWidth="1"/>
    <col min="8965" max="8966" width="22.5703125" style="7" customWidth="1"/>
    <col min="8967" max="9216" width="11.42578125" style="7"/>
    <col min="9217" max="9217" width="41.42578125" style="7" customWidth="1"/>
    <col min="9218" max="9219" width="22.5703125" style="7" customWidth="1"/>
    <col min="9220" max="9220" width="23.5703125" style="7" bestFit="1" customWidth="1"/>
    <col min="9221" max="9222" width="22.5703125" style="7" customWidth="1"/>
    <col min="9223" max="9472" width="11.42578125" style="7"/>
    <col min="9473" max="9473" width="41.42578125" style="7" customWidth="1"/>
    <col min="9474" max="9475" width="22.5703125" style="7" customWidth="1"/>
    <col min="9476" max="9476" width="23.5703125" style="7" bestFit="1" customWidth="1"/>
    <col min="9477" max="9478" width="22.5703125" style="7" customWidth="1"/>
    <col min="9479" max="9728" width="11.42578125" style="7"/>
    <col min="9729" max="9729" width="41.42578125" style="7" customWidth="1"/>
    <col min="9730" max="9731" width="22.5703125" style="7" customWidth="1"/>
    <col min="9732" max="9732" width="23.5703125" style="7" bestFit="1" customWidth="1"/>
    <col min="9733" max="9734" width="22.5703125" style="7" customWidth="1"/>
    <col min="9735" max="9984" width="11.42578125" style="7"/>
    <col min="9985" max="9985" width="41.42578125" style="7" customWidth="1"/>
    <col min="9986" max="9987" width="22.5703125" style="7" customWidth="1"/>
    <col min="9988" max="9988" width="23.5703125" style="7" bestFit="1" customWidth="1"/>
    <col min="9989" max="9990" width="22.5703125" style="7" customWidth="1"/>
    <col min="9991" max="10240" width="11.42578125" style="7"/>
    <col min="10241" max="10241" width="41.42578125" style="7" customWidth="1"/>
    <col min="10242" max="10243" width="22.5703125" style="7" customWidth="1"/>
    <col min="10244" max="10244" width="23.5703125" style="7" bestFit="1" customWidth="1"/>
    <col min="10245" max="10246" width="22.5703125" style="7" customWidth="1"/>
    <col min="10247" max="10496" width="11.42578125" style="7"/>
    <col min="10497" max="10497" width="41.42578125" style="7" customWidth="1"/>
    <col min="10498" max="10499" width="22.5703125" style="7" customWidth="1"/>
    <col min="10500" max="10500" width="23.5703125" style="7" bestFit="1" customWidth="1"/>
    <col min="10501" max="10502" width="22.5703125" style="7" customWidth="1"/>
    <col min="10503" max="10752" width="11.42578125" style="7"/>
    <col min="10753" max="10753" width="41.42578125" style="7" customWidth="1"/>
    <col min="10754" max="10755" width="22.5703125" style="7" customWidth="1"/>
    <col min="10756" max="10756" width="23.5703125" style="7" bestFit="1" customWidth="1"/>
    <col min="10757" max="10758" width="22.5703125" style="7" customWidth="1"/>
    <col min="10759" max="11008" width="11.42578125" style="7"/>
    <col min="11009" max="11009" width="41.42578125" style="7" customWidth="1"/>
    <col min="11010" max="11011" width="22.5703125" style="7" customWidth="1"/>
    <col min="11012" max="11012" width="23.5703125" style="7" bestFit="1" customWidth="1"/>
    <col min="11013" max="11014" width="22.5703125" style="7" customWidth="1"/>
    <col min="11015" max="11264" width="11.42578125" style="7"/>
    <col min="11265" max="11265" width="41.42578125" style="7" customWidth="1"/>
    <col min="11266" max="11267" width="22.5703125" style="7" customWidth="1"/>
    <col min="11268" max="11268" width="23.5703125" style="7" bestFit="1" customWidth="1"/>
    <col min="11269" max="11270" width="22.5703125" style="7" customWidth="1"/>
    <col min="11271" max="11520" width="11.42578125" style="7"/>
    <col min="11521" max="11521" width="41.42578125" style="7" customWidth="1"/>
    <col min="11522" max="11523" width="22.5703125" style="7" customWidth="1"/>
    <col min="11524" max="11524" width="23.5703125" style="7" bestFit="1" customWidth="1"/>
    <col min="11525" max="11526" width="22.5703125" style="7" customWidth="1"/>
    <col min="11527" max="11776" width="11.42578125" style="7"/>
    <col min="11777" max="11777" width="41.42578125" style="7" customWidth="1"/>
    <col min="11778" max="11779" width="22.5703125" style="7" customWidth="1"/>
    <col min="11780" max="11780" width="23.5703125" style="7" bestFit="1" customWidth="1"/>
    <col min="11781" max="11782" width="22.5703125" style="7" customWidth="1"/>
    <col min="11783" max="12032" width="11.42578125" style="7"/>
    <col min="12033" max="12033" width="41.42578125" style="7" customWidth="1"/>
    <col min="12034" max="12035" width="22.5703125" style="7" customWidth="1"/>
    <col min="12036" max="12036" width="23.5703125" style="7" bestFit="1" customWidth="1"/>
    <col min="12037" max="12038" width="22.5703125" style="7" customWidth="1"/>
    <col min="12039" max="12288" width="11.42578125" style="7"/>
    <col min="12289" max="12289" width="41.42578125" style="7" customWidth="1"/>
    <col min="12290" max="12291" width="22.5703125" style="7" customWidth="1"/>
    <col min="12292" max="12292" width="23.5703125" style="7" bestFit="1" customWidth="1"/>
    <col min="12293" max="12294" width="22.5703125" style="7" customWidth="1"/>
    <col min="12295" max="12544" width="11.42578125" style="7"/>
    <col min="12545" max="12545" width="41.42578125" style="7" customWidth="1"/>
    <col min="12546" max="12547" width="22.5703125" style="7" customWidth="1"/>
    <col min="12548" max="12548" width="23.5703125" style="7" bestFit="1" customWidth="1"/>
    <col min="12549" max="12550" width="22.5703125" style="7" customWidth="1"/>
    <col min="12551" max="12800" width="11.42578125" style="7"/>
    <col min="12801" max="12801" width="41.42578125" style="7" customWidth="1"/>
    <col min="12802" max="12803" width="22.5703125" style="7" customWidth="1"/>
    <col min="12804" max="12804" width="23.5703125" style="7" bestFit="1" customWidth="1"/>
    <col min="12805" max="12806" width="22.5703125" style="7" customWidth="1"/>
    <col min="12807" max="13056" width="11.42578125" style="7"/>
    <col min="13057" max="13057" width="41.42578125" style="7" customWidth="1"/>
    <col min="13058" max="13059" width="22.5703125" style="7" customWidth="1"/>
    <col min="13060" max="13060" width="23.5703125" style="7" bestFit="1" customWidth="1"/>
    <col min="13061" max="13062" width="22.5703125" style="7" customWidth="1"/>
    <col min="13063" max="13312" width="11.42578125" style="7"/>
    <col min="13313" max="13313" width="41.42578125" style="7" customWidth="1"/>
    <col min="13314" max="13315" width="22.5703125" style="7" customWidth="1"/>
    <col min="13316" max="13316" width="23.5703125" style="7" bestFit="1" customWidth="1"/>
    <col min="13317" max="13318" width="22.5703125" style="7" customWidth="1"/>
    <col min="13319" max="13568" width="11.42578125" style="7"/>
    <col min="13569" max="13569" width="41.42578125" style="7" customWidth="1"/>
    <col min="13570" max="13571" width="22.5703125" style="7" customWidth="1"/>
    <col min="13572" max="13572" width="23.5703125" style="7" bestFit="1" customWidth="1"/>
    <col min="13573" max="13574" width="22.5703125" style="7" customWidth="1"/>
    <col min="13575" max="13824" width="11.42578125" style="7"/>
    <col min="13825" max="13825" width="41.42578125" style="7" customWidth="1"/>
    <col min="13826" max="13827" width="22.5703125" style="7" customWidth="1"/>
    <col min="13828" max="13828" width="23.5703125" style="7" bestFit="1" customWidth="1"/>
    <col min="13829" max="13830" width="22.5703125" style="7" customWidth="1"/>
    <col min="13831" max="14080" width="11.42578125" style="7"/>
    <col min="14081" max="14081" width="41.42578125" style="7" customWidth="1"/>
    <col min="14082" max="14083" width="22.5703125" style="7" customWidth="1"/>
    <col min="14084" max="14084" width="23.5703125" style="7" bestFit="1" customWidth="1"/>
    <col min="14085" max="14086" width="22.5703125" style="7" customWidth="1"/>
    <col min="14087" max="14336" width="11.42578125" style="7"/>
    <col min="14337" max="14337" width="41.42578125" style="7" customWidth="1"/>
    <col min="14338" max="14339" width="22.5703125" style="7" customWidth="1"/>
    <col min="14340" max="14340" width="23.5703125" style="7" bestFit="1" customWidth="1"/>
    <col min="14341" max="14342" width="22.5703125" style="7" customWidth="1"/>
    <col min="14343" max="14592" width="11.42578125" style="7"/>
    <col min="14593" max="14593" width="41.42578125" style="7" customWidth="1"/>
    <col min="14594" max="14595" width="22.5703125" style="7" customWidth="1"/>
    <col min="14596" max="14596" width="23.5703125" style="7" bestFit="1" customWidth="1"/>
    <col min="14597" max="14598" width="22.5703125" style="7" customWidth="1"/>
    <col min="14599" max="14848" width="11.42578125" style="7"/>
    <col min="14849" max="14849" width="41.42578125" style="7" customWidth="1"/>
    <col min="14850" max="14851" width="22.5703125" style="7" customWidth="1"/>
    <col min="14852" max="14852" width="23.5703125" style="7" bestFit="1" customWidth="1"/>
    <col min="14853" max="14854" width="22.5703125" style="7" customWidth="1"/>
    <col min="14855" max="15104" width="11.42578125" style="7"/>
    <col min="15105" max="15105" width="41.42578125" style="7" customWidth="1"/>
    <col min="15106" max="15107" width="22.5703125" style="7" customWidth="1"/>
    <col min="15108" max="15108" width="23.5703125" style="7" bestFit="1" customWidth="1"/>
    <col min="15109" max="15110" width="22.5703125" style="7" customWidth="1"/>
    <col min="15111" max="15360" width="11.42578125" style="7"/>
    <col min="15361" max="15361" width="41.42578125" style="7" customWidth="1"/>
    <col min="15362" max="15363" width="22.5703125" style="7" customWidth="1"/>
    <col min="15364" max="15364" width="23.5703125" style="7" bestFit="1" customWidth="1"/>
    <col min="15365" max="15366" width="22.5703125" style="7" customWidth="1"/>
    <col min="15367" max="15616" width="11.42578125" style="7"/>
    <col min="15617" max="15617" width="41.42578125" style="7" customWidth="1"/>
    <col min="15618" max="15619" width="22.5703125" style="7" customWidth="1"/>
    <col min="15620" max="15620" width="23.5703125" style="7" bestFit="1" customWidth="1"/>
    <col min="15621" max="15622" width="22.5703125" style="7" customWidth="1"/>
    <col min="15623" max="15872" width="11.42578125" style="7"/>
    <col min="15873" max="15873" width="41.42578125" style="7" customWidth="1"/>
    <col min="15874" max="15875" width="22.5703125" style="7" customWidth="1"/>
    <col min="15876" max="15876" width="23.5703125" style="7" bestFit="1" customWidth="1"/>
    <col min="15877" max="15878" width="22.5703125" style="7" customWidth="1"/>
    <col min="15879" max="16128" width="11.42578125" style="7"/>
    <col min="16129" max="16129" width="41.42578125" style="7" customWidth="1"/>
    <col min="16130" max="16131" width="22.5703125" style="7" customWidth="1"/>
    <col min="16132" max="16132" width="23.5703125" style="7" bestFit="1" customWidth="1"/>
    <col min="16133" max="16134" width="22.5703125" style="7" customWidth="1"/>
    <col min="16135" max="16384" width="11.42578125" style="7"/>
  </cols>
  <sheetData>
    <row r="1" spans="1:10" s="1" customFormat="1" ht="19.5" customHeight="1">
      <c r="A1" s="1183" t="s">
        <v>1067</v>
      </c>
    </row>
    <row r="2" spans="1:10" s="501" customFormat="1" ht="30.75" customHeight="1">
      <c r="A2" s="3" t="s">
        <v>779</v>
      </c>
      <c r="B2" s="3"/>
      <c r="C2" s="3"/>
      <c r="D2" s="3"/>
      <c r="E2" s="3"/>
      <c r="F2" s="3"/>
      <c r="G2" s="632"/>
      <c r="H2" s="632"/>
      <c r="I2" s="632"/>
      <c r="J2" s="632"/>
    </row>
    <row r="3" spans="1:10" s="502" customFormat="1" ht="27.75" customHeight="1">
      <c r="A3" s="124">
        <v>45443</v>
      </c>
      <c r="B3" s="124"/>
      <c r="C3" s="124"/>
      <c r="D3" s="124"/>
      <c r="E3" s="124"/>
      <c r="F3" s="124"/>
      <c r="G3" s="633"/>
      <c r="H3" s="633"/>
      <c r="I3" s="633"/>
      <c r="J3" s="633"/>
    </row>
    <row r="4" spans="1:10" s="105" customFormat="1" ht="22.5" customHeight="1">
      <c r="A4" s="503" t="s">
        <v>780</v>
      </c>
      <c r="B4" s="503"/>
      <c r="C4" s="503"/>
      <c r="D4" s="503"/>
      <c r="E4" s="503"/>
      <c r="F4" s="503"/>
      <c r="G4" s="593"/>
      <c r="H4" s="593"/>
      <c r="I4" s="593"/>
      <c r="J4" s="593"/>
    </row>
    <row r="5" spans="1:10" s="15" customFormat="1" ht="10.5" customHeight="1" thickBot="1"/>
    <row r="6" spans="1:10" s="15" customFormat="1" ht="45.75" customHeight="1">
      <c r="A6" s="181" t="s">
        <v>1</v>
      </c>
      <c r="B6" s="764" t="s">
        <v>781</v>
      </c>
      <c r="C6" s="764" t="s">
        <v>782</v>
      </c>
      <c r="D6" s="764" t="s">
        <v>783</v>
      </c>
      <c r="E6" s="764" t="s">
        <v>608</v>
      </c>
      <c r="F6" s="181" t="s">
        <v>784</v>
      </c>
    </row>
    <row r="7" spans="1:10" s="15" customFormat="1" ht="11.25" customHeight="1">
      <c r="F7" s="16"/>
    </row>
    <row r="8" spans="1:10" s="15" customFormat="1" ht="20.100000000000001" customHeight="1">
      <c r="A8" s="15" t="s">
        <v>28</v>
      </c>
      <c r="B8" s="765">
        <v>22</v>
      </c>
      <c r="C8" s="765">
        <v>241</v>
      </c>
      <c r="D8" s="765">
        <v>989</v>
      </c>
      <c r="E8" s="765">
        <v>10</v>
      </c>
      <c r="F8" s="766">
        <v>1262</v>
      </c>
    </row>
    <row r="9" spans="1:10" s="15" customFormat="1" ht="20.100000000000001" customHeight="1">
      <c r="A9" s="15" t="s">
        <v>29</v>
      </c>
      <c r="B9" s="765">
        <v>87</v>
      </c>
      <c r="C9" s="765">
        <v>332</v>
      </c>
      <c r="D9" s="765">
        <v>5852</v>
      </c>
      <c r="E9" s="765">
        <v>26</v>
      </c>
      <c r="F9" s="766">
        <v>6297</v>
      </c>
    </row>
    <row r="10" spans="1:10" s="15" customFormat="1" ht="20.100000000000001" customHeight="1">
      <c r="A10" s="15" t="s">
        <v>30</v>
      </c>
      <c r="B10" s="765">
        <v>12</v>
      </c>
      <c r="C10" s="765">
        <v>59</v>
      </c>
      <c r="D10" s="765">
        <v>2654</v>
      </c>
      <c r="E10" s="765">
        <v>7</v>
      </c>
      <c r="F10" s="766">
        <v>2732</v>
      </c>
    </row>
    <row r="11" spans="1:10" s="15" customFormat="1" ht="20.100000000000001" customHeight="1">
      <c r="A11" s="15" t="s">
        <v>31</v>
      </c>
      <c r="B11" s="765">
        <v>28</v>
      </c>
      <c r="C11" s="765" t="s">
        <v>68</v>
      </c>
      <c r="D11" s="765">
        <v>1388</v>
      </c>
      <c r="E11" s="765">
        <v>13</v>
      </c>
      <c r="F11" s="766">
        <v>1429</v>
      </c>
    </row>
    <row r="12" spans="1:10" s="15" customFormat="1" ht="20.100000000000001" customHeight="1">
      <c r="A12" s="15" t="s">
        <v>32</v>
      </c>
      <c r="B12" s="765">
        <v>8</v>
      </c>
      <c r="C12" s="765">
        <v>100</v>
      </c>
      <c r="D12" s="765">
        <v>385</v>
      </c>
      <c r="E12" s="765">
        <v>4</v>
      </c>
      <c r="F12" s="766">
        <v>497</v>
      </c>
    </row>
    <row r="13" spans="1:10" s="15" customFormat="1" ht="20.100000000000001" customHeight="1">
      <c r="A13" s="15" t="s">
        <v>33</v>
      </c>
      <c r="B13" s="765">
        <v>22</v>
      </c>
      <c r="C13" s="765">
        <v>5</v>
      </c>
      <c r="D13" s="765">
        <v>1083</v>
      </c>
      <c r="E13" s="765">
        <v>10</v>
      </c>
      <c r="F13" s="766">
        <v>1120</v>
      </c>
    </row>
    <row r="14" spans="1:10" s="15" customFormat="1" ht="20.100000000000001" customHeight="1">
      <c r="A14" s="15" t="s">
        <v>34</v>
      </c>
      <c r="B14" s="765">
        <v>19</v>
      </c>
      <c r="C14" s="765">
        <v>72</v>
      </c>
      <c r="D14" s="765">
        <v>169</v>
      </c>
      <c r="E14" s="765">
        <v>12</v>
      </c>
      <c r="F14" s="766">
        <v>272</v>
      </c>
    </row>
    <row r="15" spans="1:10" s="15" customFormat="1" ht="20.100000000000001" customHeight="1">
      <c r="A15" s="15" t="s">
        <v>35</v>
      </c>
      <c r="B15" s="765">
        <v>14</v>
      </c>
      <c r="C15" s="765">
        <v>43</v>
      </c>
      <c r="D15" s="765">
        <v>648</v>
      </c>
      <c r="E15" s="765">
        <v>3</v>
      </c>
      <c r="F15" s="766">
        <v>708</v>
      </c>
    </row>
    <row r="16" spans="1:10" s="15" customFormat="1" ht="20.100000000000001" customHeight="1">
      <c r="A16" s="15" t="s">
        <v>36</v>
      </c>
      <c r="B16" s="765">
        <v>7</v>
      </c>
      <c r="C16" s="765">
        <v>55</v>
      </c>
      <c r="D16" s="765">
        <v>716</v>
      </c>
      <c r="E16" s="765">
        <v>13</v>
      </c>
      <c r="F16" s="766">
        <v>791</v>
      </c>
    </row>
    <row r="17" spans="1:6" s="15" customFormat="1" ht="20.100000000000001" customHeight="1">
      <c r="A17" s="15" t="s">
        <v>37</v>
      </c>
      <c r="B17" s="765">
        <v>12</v>
      </c>
      <c r="C17" s="765">
        <v>2</v>
      </c>
      <c r="D17" s="765">
        <v>523</v>
      </c>
      <c r="E17" s="765" t="s">
        <v>68</v>
      </c>
      <c r="F17" s="766">
        <v>537</v>
      </c>
    </row>
    <row r="18" spans="1:6" s="15" customFormat="1" ht="36" customHeight="1" thickBot="1">
      <c r="A18" s="767" t="s">
        <v>38</v>
      </c>
      <c r="B18" s="768">
        <v>231</v>
      </c>
      <c r="C18" s="768">
        <v>909</v>
      </c>
      <c r="D18" s="768">
        <v>14407</v>
      </c>
      <c r="E18" s="768">
        <v>98</v>
      </c>
      <c r="F18" s="768">
        <v>15645</v>
      </c>
    </row>
    <row r="19" spans="1:6" s="15" customFormat="1"/>
    <row r="20" spans="1:6" s="15" customFormat="1">
      <c r="A20" s="769" t="s">
        <v>39</v>
      </c>
      <c r="B20" s="769"/>
      <c r="C20" s="769"/>
      <c r="D20" s="769"/>
      <c r="E20" s="769"/>
      <c r="F20" s="769"/>
    </row>
    <row r="21" spans="1:6" s="15" customFormat="1" ht="12.75" customHeight="1">
      <c r="A21" s="770" t="s">
        <v>40</v>
      </c>
      <c r="B21" s="770"/>
      <c r="C21" s="770"/>
      <c r="D21" s="770"/>
      <c r="E21" s="770"/>
      <c r="F21" s="770"/>
    </row>
    <row r="22" spans="1:6" ht="13.5">
      <c r="A22" s="770"/>
      <c r="B22" s="770"/>
      <c r="C22" s="770"/>
      <c r="D22" s="770"/>
      <c r="E22" s="770"/>
      <c r="F22" s="770"/>
    </row>
  </sheetData>
  <mergeCells count="6">
    <mergeCell ref="A2:F2"/>
    <mergeCell ref="A3:F3"/>
    <mergeCell ref="A4:F4"/>
    <mergeCell ref="A20:F20"/>
    <mergeCell ref="A21:F21"/>
    <mergeCell ref="A22:F22"/>
  </mergeCells>
  <hyperlinks>
    <hyperlink ref="A1" location="Índice!A1" display="Volver al Índice" xr:uid="{AA42750B-786A-4CB6-AD2A-333BEE75AD49}"/>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BAC7-E514-460A-A700-69BB419B63A9}">
  <dimension ref="A1:O200"/>
  <sheetViews>
    <sheetView showGridLines="0" zoomScaleNormal="100" workbookViewId="0">
      <selection activeCell="A6" sqref="A6"/>
    </sheetView>
  </sheetViews>
  <sheetFormatPr baseColWidth="10" defaultColWidth="12.5703125" defaultRowHeight="12.75"/>
  <cols>
    <col min="1" max="1" width="32.5703125" style="402" customWidth="1"/>
    <col min="2" max="4" width="19.7109375" style="402" customWidth="1"/>
    <col min="5" max="5" width="4" style="402" customWidth="1"/>
    <col min="6" max="9" width="18.5703125" style="402" customWidth="1"/>
    <col min="10" max="10" width="5.28515625" style="402" customWidth="1"/>
    <col min="11" max="11" width="19.28515625" style="402" customWidth="1"/>
    <col min="12" max="12" width="18.5703125" style="402" customWidth="1"/>
    <col min="13" max="13" width="17.42578125" style="402" customWidth="1"/>
    <col min="14" max="21" width="15.140625" style="402" customWidth="1"/>
    <col min="22" max="256" width="12.5703125" style="402"/>
    <col min="257" max="257" width="32.5703125" style="402" customWidth="1"/>
    <col min="258" max="260" width="19.7109375" style="402" customWidth="1"/>
    <col min="261" max="261" width="4" style="402" customWidth="1"/>
    <col min="262" max="265" width="18.5703125" style="402" customWidth="1"/>
    <col min="266" max="266" width="5.28515625" style="402" customWidth="1"/>
    <col min="267" max="267" width="19.28515625" style="402" customWidth="1"/>
    <col min="268" max="268" width="18.5703125" style="402" customWidth="1"/>
    <col min="269" max="269" width="17.42578125" style="402" customWidth="1"/>
    <col min="270" max="277" width="15.140625" style="402" customWidth="1"/>
    <col min="278" max="512" width="12.5703125" style="402"/>
    <col min="513" max="513" width="32.5703125" style="402" customWidth="1"/>
    <col min="514" max="516" width="19.7109375" style="402" customWidth="1"/>
    <col min="517" max="517" width="4" style="402" customWidth="1"/>
    <col min="518" max="521" width="18.5703125" style="402" customWidth="1"/>
    <col min="522" max="522" width="5.28515625" style="402" customWidth="1"/>
    <col min="523" max="523" width="19.28515625" style="402" customWidth="1"/>
    <col min="524" max="524" width="18.5703125" style="402" customWidth="1"/>
    <col min="525" max="525" width="17.42578125" style="402" customWidth="1"/>
    <col min="526" max="533" width="15.140625" style="402" customWidth="1"/>
    <col min="534" max="768" width="12.5703125" style="402"/>
    <col min="769" max="769" width="32.5703125" style="402" customWidth="1"/>
    <col min="770" max="772" width="19.7109375" style="402" customWidth="1"/>
    <col min="773" max="773" width="4" style="402" customWidth="1"/>
    <col min="774" max="777" width="18.5703125" style="402" customWidth="1"/>
    <col min="778" max="778" width="5.28515625" style="402" customWidth="1"/>
    <col min="779" max="779" width="19.28515625" style="402" customWidth="1"/>
    <col min="780" max="780" width="18.5703125" style="402" customWidth="1"/>
    <col min="781" max="781" width="17.42578125" style="402" customWidth="1"/>
    <col min="782" max="789" width="15.140625" style="402" customWidth="1"/>
    <col min="790" max="1024" width="12.5703125" style="402"/>
    <col min="1025" max="1025" width="32.5703125" style="402" customWidth="1"/>
    <col min="1026" max="1028" width="19.7109375" style="402" customWidth="1"/>
    <col min="1029" max="1029" width="4" style="402" customWidth="1"/>
    <col min="1030" max="1033" width="18.5703125" style="402" customWidth="1"/>
    <col min="1034" max="1034" width="5.28515625" style="402" customWidth="1"/>
    <col min="1035" max="1035" width="19.28515625" style="402" customWidth="1"/>
    <col min="1036" max="1036" width="18.5703125" style="402" customWidth="1"/>
    <col min="1037" max="1037" width="17.42578125" style="402" customWidth="1"/>
    <col min="1038" max="1045" width="15.140625" style="402" customWidth="1"/>
    <col min="1046" max="1280" width="12.5703125" style="402"/>
    <col min="1281" max="1281" width="32.5703125" style="402" customWidth="1"/>
    <col min="1282" max="1284" width="19.7109375" style="402" customWidth="1"/>
    <col min="1285" max="1285" width="4" style="402" customWidth="1"/>
    <col min="1286" max="1289" width="18.5703125" style="402" customWidth="1"/>
    <col min="1290" max="1290" width="5.28515625" style="402" customWidth="1"/>
    <col min="1291" max="1291" width="19.28515625" style="402" customWidth="1"/>
    <col min="1292" max="1292" width="18.5703125" style="402" customWidth="1"/>
    <col min="1293" max="1293" width="17.42578125" style="402" customWidth="1"/>
    <col min="1294" max="1301" width="15.140625" style="402" customWidth="1"/>
    <col min="1302" max="1536" width="12.5703125" style="402"/>
    <col min="1537" max="1537" width="32.5703125" style="402" customWidth="1"/>
    <col min="1538" max="1540" width="19.7109375" style="402" customWidth="1"/>
    <col min="1541" max="1541" width="4" style="402" customWidth="1"/>
    <col min="1542" max="1545" width="18.5703125" style="402" customWidth="1"/>
    <col min="1546" max="1546" width="5.28515625" style="402" customWidth="1"/>
    <col min="1547" max="1547" width="19.28515625" style="402" customWidth="1"/>
    <col min="1548" max="1548" width="18.5703125" style="402" customWidth="1"/>
    <col min="1549" max="1549" width="17.42578125" style="402" customWidth="1"/>
    <col min="1550" max="1557" width="15.140625" style="402" customWidth="1"/>
    <col min="1558" max="1792" width="12.5703125" style="402"/>
    <col min="1793" max="1793" width="32.5703125" style="402" customWidth="1"/>
    <col min="1794" max="1796" width="19.7109375" style="402" customWidth="1"/>
    <col min="1797" max="1797" width="4" style="402" customWidth="1"/>
    <col min="1798" max="1801" width="18.5703125" style="402" customWidth="1"/>
    <col min="1802" max="1802" width="5.28515625" style="402" customWidth="1"/>
    <col min="1803" max="1803" width="19.28515625" style="402" customWidth="1"/>
    <col min="1804" max="1804" width="18.5703125" style="402" customWidth="1"/>
    <col min="1805" max="1805" width="17.42578125" style="402" customWidth="1"/>
    <col min="1806" max="1813" width="15.140625" style="402" customWidth="1"/>
    <col min="1814" max="2048" width="12.5703125" style="402"/>
    <col min="2049" max="2049" width="32.5703125" style="402" customWidth="1"/>
    <col min="2050" max="2052" width="19.7109375" style="402" customWidth="1"/>
    <col min="2053" max="2053" width="4" style="402" customWidth="1"/>
    <col min="2054" max="2057" width="18.5703125" style="402" customWidth="1"/>
    <col min="2058" max="2058" width="5.28515625" style="402" customWidth="1"/>
    <col min="2059" max="2059" width="19.28515625" style="402" customWidth="1"/>
    <col min="2060" max="2060" width="18.5703125" style="402" customWidth="1"/>
    <col min="2061" max="2061" width="17.42578125" style="402" customWidth="1"/>
    <col min="2062" max="2069" width="15.140625" style="402" customWidth="1"/>
    <col min="2070" max="2304" width="12.5703125" style="402"/>
    <col min="2305" max="2305" width="32.5703125" style="402" customWidth="1"/>
    <col min="2306" max="2308" width="19.7109375" style="402" customWidth="1"/>
    <col min="2309" max="2309" width="4" style="402" customWidth="1"/>
    <col min="2310" max="2313" width="18.5703125" style="402" customWidth="1"/>
    <col min="2314" max="2314" width="5.28515625" style="402" customWidth="1"/>
    <col min="2315" max="2315" width="19.28515625" style="402" customWidth="1"/>
    <col min="2316" max="2316" width="18.5703125" style="402" customWidth="1"/>
    <col min="2317" max="2317" width="17.42578125" style="402" customWidth="1"/>
    <col min="2318" max="2325" width="15.140625" style="402" customWidth="1"/>
    <col min="2326" max="2560" width="12.5703125" style="402"/>
    <col min="2561" max="2561" width="32.5703125" style="402" customWidth="1"/>
    <col min="2562" max="2564" width="19.7109375" style="402" customWidth="1"/>
    <col min="2565" max="2565" width="4" style="402" customWidth="1"/>
    <col min="2566" max="2569" width="18.5703125" style="402" customWidth="1"/>
    <col min="2570" max="2570" width="5.28515625" style="402" customWidth="1"/>
    <col min="2571" max="2571" width="19.28515625" style="402" customWidth="1"/>
    <col min="2572" max="2572" width="18.5703125" style="402" customWidth="1"/>
    <col min="2573" max="2573" width="17.42578125" style="402" customWidth="1"/>
    <col min="2574" max="2581" width="15.140625" style="402" customWidth="1"/>
    <col min="2582" max="2816" width="12.5703125" style="402"/>
    <col min="2817" max="2817" width="32.5703125" style="402" customWidth="1"/>
    <col min="2818" max="2820" width="19.7109375" style="402" customWidth="1"/>
    <col min="2821" max="2821" width="4" style="402" customWidth="1"/>
    <col min="2822" max="2825" width="18.5703125" style="402" customWidth="1"/>
    <col min="2826" max="2826" width="5.28515625" style="402" customWidth="1"/>
    <col min="2827" max="2827" width="19.28515625" style="402" customWidth="1"/>
    <col min="2828" max="2828" width="18.5703125" style="402" customWidth="1"/>
    <col min="2829" max="2829" width="17.42578125" style="402" customWidth="1"/>
    <col min="2830" max="2837" width="15.140625" style="402" customWidth="1"/>
    <col min="2838" max="3072" width="12.5703125" style="402"/>
    <col min="3073" max="3073" width="32.5703125" style="402" customWidth="1"/>
    <col min="3074" max="3076" width="19.7109375" style="402" customWidth="1"/>
    <col min="3077" max="3077" width="4" style="402" customWidth="1"/>
    <col min="3078" max="3081" width="18.5703125" style="402" customWidth="1"/>
    <col min="3082" max="3082" width="5.28515625" style="402" customWidth="1"/>
    <col min="3083" max="3083" width="19.28515625" style="402" customWidth="1"/>
    <col min="3084" max="3084" width="18.5703125" style="402" customWidth="1"/>
    <col min="3085" max="3085" width="17.42578125" style="402" customWidth="1"/>
    <col min="3086" max="3093" width="15.140625" style="402" customWidth="1"/>
    <col min="3094" max="3328" width="12.5703125" style="402"/>
    <col min="3329" max="3329" width="32.5703125" style="402" customWidth="1"/>
    <col min="3330" max="3332" width="19.7109375" style="402" customWidth="1"/>
    <col min="3333" max="3333" width="4" style="402" customWidth="1"/>
    <col min="3334" max="3337" width="18.5703125" style="402" customWidth="1"/>
    <col min="3338" max="3338" width="5.28515625" style="402" customWidth="1"/>
    <col min="3339" max="3339" width="19.28515625" style="402" customWidth="1"/>
    <col min="3340" max="3340" width="18.5703125" style="402" customWidth="1"/>
    <col min="3341" max="3341" width="17.42578125" style="402" customWidth="1"/>
    <col min="3342" max="3349" width="15.140625" style="402" customWidth="1"/>
    <col min="3350" max="3584" width="12.5703125" style="402"/>
    <col min="3585" max="3585" width="32.5703125" style="402" customWidth="1"/>
    <col min="3586" max="3588" width="19.7109375" style="402" customWidth="1"/>
    <col min="3589" max="3589" width="4" style="402" customWidth="1"/>
    <col min="3590" max="3593" width="18.5703125" style="402" customWidth="1"/>
    <col min="3594" max="3594" width="5.28515625" style="402" customWidth="1"/>
    <col min="3595" max="3595" width="19.28515625" style="402" customWidth="1"/>
    <col min="3596" max="3596" width="18.5703125" style="402" customWidth="1"/>
    <col min="3597" max="3597" width="17.42578125" style="402" customWidth="1"/>
    <col min="3598" max="3605" width="15.140625" style="402" customWidth="1"/>
    <col min="3606" max="3840" width="12.5703125" style="402"/>
    <col min="3841" max="3841" width="32.5703125" style="402" customWidth="1"/>
    <col min="3842" max="3844" width="19.7109375" style="402" customWidth="1"/>
    <col min="3845" max="3845" width="4" style="402" customWidth="1"/>
    <col min="3846" max="3849" width="18.5703125" style="402" customWidth="1"/>
    <col min="3850" max="3850" width="5.28515625" style="402" customWidth="1"/>
    <col min="3851" max="3851" width="19.28515625" style="402" customWidth="1"/>
    <col min="3852" max="3852" width="18.5703125" style="402" customWidth="1"/>
    <col min="3853" max="3853" width="17.42578125" style="402" customWidth="1"/>
    <col min="3854" max="3861" width="15.140625" style="402" customWidth="1"/>
    <col min="3862" max="4096" width="12.5703125" style="402"/>
    <col min="4097" max="4097" width="32.5703125" style="402" customWidth="1"/>
    <col min="4098" max="4100" width="19.7109375" style="402" customWidth="1"/>
    <col min="4101" max="4101" width="4" style="402" customWidth="1"/>
    <col min="4102" max="4105" width="18.5703125" style="402" customWidth="1"/>
    <col min="4106" max="4106" width="5.28515625" style="402" customWidth="1"/>
    <col min="4107" max="4107" width="19.28515625" style="402" customWidth="1"/>
    <col min="4108" max="4108" width="18.5703125" style="402" customWidth="1"/>
    <col min="4109" max="4109" width="17.42578125" style="402" customWidth="1"/>
    <col min="4110" max="4117" width="15.140625" style="402" customWidth="1"/>
    <col min="4118" max="4352" width="12.5703125" style="402"/>
    <col min="4353" max="4353" width="32.5703125" style="402" customWidth="1"/>
    <col min="4354" max="4356" width="19.7109375" style="402" customWidth="1"/>
    <col min="4357" max="4357" width="4" style="402" customWidth="1"/>
    <col min="4358" max="4361" width="18.5703125" style="402" customWidth="1"/>
    <col min="4362" max="4362" width="5.28515625" style="402" customWidth="1"/>
    <col min="4363" max="4363" width="19.28515625" style="402" customWidth="1"/>
    <col min="4364" max="4364" width="18.5703125" style="402" customWidth="1"/>
    <col min="4365" max="4365" width="17.42578125" style="402" customWidth="1"/>
    <col min="4366" max="4373" width="15.140625" style="402" customWidth="1"/>
    <col min="4374" max="4608" width="12.5703125" style="402"/>
    <col min="4609" max="4609" width="32.5703125" style="402" customWidth="1"/>
    <col min="4610" max="4612" width="19.7109375" style="402" customWidth="1"/>
    <col min="4613" max="4613" width="4" style="402" customWidth="1"/>
    <col min="4614" max="4617" width="18.5703125" style="402" customWidth="1"/>
    <col min="4618" max="4618" width="5.28515625" style="402" customWidth="1"/>
    <col min="4619" max="4619" width="19.28515625" style="402" customWidth="1"/>
    <col min="4620" max="4620" width="18.5703125" style="402" customWidth="1"/>
    <col min="4621" max="4621" width="17.42578125" style="402" customWidth="1"/>
    <col min="4622" max="4629" width="15.140625" style="402" customWidth="1"/>
    <col min="4630" max="4864" width="12.5703125" style="402"/>
    <col min="4865" max="4865" width="32.5703125" style="402" customWidth="1"/>
    <col min="4866" max="4868" width="19.7109375" style="402" customWidth="1"/>
    <col min="4869" max="4869" width="4" style="402" customWidth="1"/>
    <col min="4870" max="4873" width="18.5703125" style="402" customWidth="1"/>
    <col min="4874" max="4874" width="5.28515625" style="402" customWidth="1"/>
    <col min="4875" max="4875" width="19.28515625" style="402" customWidth="1"/>
    <col min="4876" max="4876" width="18.5703125" style="402" customWidth="1"/>
    <col min="4877" max="4877" width="17.42578125" style="402" customWidth="1"/>
    <col min="4878" max="4885" width="15.140625" style="402" customWidth="1"/>
    <col min="4886" max="5120" width="12.5703125" style="402"/>
    <col min="5121" max="5121" width="32.5703125" style="402" customWidth="1"/>
    <col min="5122" max="5124" width="19.7109375" style="402" customWidth="1"/>
    <col min="5125" max="5125" width="4" style="402" customWidth="1"/>
    <col min="5126" max="5129" width="18.5703125" style="402" customWidth="1"/>
    <col min="5130" max="5130" width="5.28515625" style="402" customWidth="1"/>
    <col min="5131" max="5131" width="19.28515625" style="402" customWidth="1"/>
    <col min="5132" max="5132" width="18.5703125" style="402" customWidth="1"/>
    <col min="5133" max="5133" width="17.42578125" style="402" customWidth="1"/>
    <col min="5134" max="5141" width="15.140625" style="402" customWidth="1"/>
    <col min="5142" max="5376" width="12.5703125" style="402"/>
    <col min="5377" max="5377" width="32.5703125" style="402" customWidth="1"/>
    <col min="5378" max="5380" width="19.7109375" style="402" customWidth="1"/>
    <col min="5381" max="5381" width="4" style="402" customWidth="1"/>
    <col min="5382" max="5385" width="18.5703125" style="402" customWidth="1"/>
    <col min="5386" max="5386" width="5.28515625" style="402" customWidth="1"/>
    <col min="5387" max="5387" width="19.28515625" style="402" customWidth="1"/>
    <col min="5388" max="5388" width="18.5703125" style="402" customWidth="1"/>
    <col min="5389" max="5389" width="17.42578125" style="402" customWidth="1"/>
    <col min="5390" max="5397" width="15.140625" style="402" customWidth="1"/>
    <col min="5398" max="5632" width="12.5703125" style="402"/>
    <col min="5633" max="5633" width="32.5703125" style="402" customWidth="1"/>
    <col min="5634" max="5636" width="19.7109375" style="402" customWidth="1"/>
    <col min="5637" max="5637" width="4" style="402" customWidth="1"/>
    <col min="5638" max="5641" width="18.5703125" style="402" customWidth="1"/>
    <col min="5642" max="5642" width="5.28515625" style="402" customWidth="1"/>
    <col min="5643" max="5643" width="19.28515625" style="402" customWidth="1"/>
    <col min="5644" max="5644" width="18.5703125" style="402" customWidth="1"/>
    <col min="5645" max="5645" width="17.42578125" style="402" customWidth="1"/>
    <col min="5646" max="5653" width="15.140625" style="402" customWidth="1"/>
    <col min="5654" max="5888" width="12.5703125" style="402"/>
    <col min="5889" max="5889" width="32.5703125" style="402" customWidth="1"/>
    <col min="5890" max="5892" width="19.7109375" style="402" customWidth="1"/>
    <col min="5893" max="5893" width="4" style="402" customWidth="1"/>
    <col min="5894" max="5897" width="18.5703125" style="402" customWidth="1"/>
    <col min="5898" max="5898" width="5.28515625" style="402" customWidth="1"/>
    <col min="5899" max="5899" width="19.28515625" style="402" customWidth="1"/>
    <col min="5900" max="5900" width="18.5703125" style="402" customWidth="1"/>
    <col min="5901" max="5901" width="17.42578125" style="402" customWidth="1"/>
    <col min="5902" max="5909" width="15.140625" style="402" customWidth="1"/>
    <col min="5910" max="6144" width="12.5703125" style="402"/>
    <col min="6145" max="6145" width="32.5703125" style="402" customWidth="1"/>
    <col min="6146" max="6148" width="19.7109375" style="402" customWidth="1"/>
    <col min="6149" max="6149" width="4" style="402" customWidth="1"/>
    <col min="6150" max="6153" width="18.5703125" style="402" customWidth="1"/>
    <col min="6154" max="6154" width="5.28515625" style="402" customWidth="1"/>
    <col min="6155" max="6155" width="19.28515625" style="402" customWidth="1"/>
    <col min="6156" max="6156" width="18.5703125" style="402" customWidth="1"/>
    <col min="6157" max="6157" width="17.42578125" style="402" customWidth="1"/>
    <col min="6158" max="6165" width="15.140625" style="402" customWidth="1"/>
    <col min="6166" max="6400" width="12.5703125" style="402"/>
    <col min="6401" max="6401" width="32.5703125" style="402" customWidth="1"/>
    <col min="6402" max="6404" width="19.7109375" style="402" customWidth="1"/>
    <col min="6405" max="6405" width="4" style="402" customWidth="1"/>
    <col min="6406" max="6409" width="18.5703125" style="402" customWidth="1"/>
    <col min="6410" max="6410" width="5.28515625" style="402" customWidth="1"/>
    <col min="6411" max="6411" width="19.28515625" style="402" customWidth="1"/>
    <col min="6412" max="6412" width="18.5703125" style="402" customWidth="1"/>
    <col min="6413" max="6413" width="17.42578125" style="402" customWidth="1"/>
    <col min="6414" max="6421" width="15.140625" style="402" customWidth="1"/>
    <col min="6422" max="6656" width="12.5703125" style="402"/>
    <col min="6657" max="6657" width="32.5703125" style="402" customWidth="1"/>
    <col min="6658" max="6660" width="19.7109375" style="402" customWidth="1"/>
    <col min="6661" max="6661" width="4" style="402" customWidth="1"/>
    <col min="6662" max="6665" width="18.5703125" style="402" customWidth="1"/>
    <col min="6666" max="6666" width="5.28515625" style="402" customWidth="1"/>
    <col min="6667" max="6667" width="19.28515625" style="402" customWidth="1"/>
    <col min="6668" max="6668" width="18.5703125" style="402" customWidth="1"/>
    <col min="6669" max="6669" width="17.42578125" style="402" customWidth="1"/>
    <col min="6670" max="6677" width="15.140625" style="402" customWidth="1"/>
    <col min="6678" max="6912" width="12.5703125" style="402"/>
    <col min="6913" max="6913" width="32.5703125" style="402" customWidth="1"/>
    <col min="6914" max="6916" width="19.7109375" style="402" customWidth="1"/>
    <col min="6917" max="6917" width="4" style="402" customWidth="1"/>
    <col min="6918" max="6921" width="18.5703125" style="402" customWidth="1"/>
    <col min="6922" max="6922" width="5.28515625" style="402" customWidth="1"/>
    <col min="6923" max="6923" width="19.28515625" style="402" customWidth="1"/>
    <col min="6924" max="6924" width="18.5703125" style="402" customWidth="1"/>
    <col min="6925" max="6925" width="17.42578125" style="402" customWidth="1"/>
    <col min="6926" max="6933" width="15.140625" style="402" customWidth="1"/>
    <col min="6934" max="7168" width="12.5703125" style="402"/>
    <col min="7169" max="7169" width="32.5703125" style="402" customWidth="1"/>
    <col min="7170" max="7172" width="19.7109375" style="402" customWidth="1"/>
    <col min="7173" max="7173" width="4" style="402" customWidth="1"/>
    <col min="7174" max="7177" width="18.5703125" style="402" customWidth="1"/>
    <col min="7178" max="7178" width="5.28515625" style="402" customWidth="1"/>
    <col min="7179" max="7179" width="19.28515625" style="402" customWidth="1"/>
    <col min="7180" max="7180" width="18.5703125" style="402" customWidth="1"/>
    <col min="7181" max="7181" width="17.42578125" style="402" customWidth="1"/>
    <col min="7182" max="7189" width="15.140625" style="402" customWidth="1"/>
    <col min="7190" max="7424" width="12.5703125" style="402"/>
    <col min="7425" max="7425" width="32.5703125" style="402" customWidth="1"/>
    <col min="7426" max="7428" width="19.7109375" style="402" customWidth="1"/>
    <col min="7429" max="7429" width="4" style="402" customWidth="1"/>
    <col min="7430" max="7433" width="18.5703125" style="402" customWidth="1"/>
    <col min="7434" max="7434" width="5.28515625" style="402" customWidth="1"/>
    <col min="7435" max="7435" width="19.28515625" style="402" customWidth="1"/>
    <col min="7436" max="7436" width="18.5703125" style="402" customWidth="1"/>
    <col min="7437" max="7437" width="17.42578125" style="402" customWidth="1"/>
    <col min="7438" max="7445" width="15.140625" style="402" customWidth="1"/>
    <col min="7446" max="7680" width="12.5703125" style="402"/>
    <col min="7681" max="7681" width="32.5703125" style="402" customWidth="1"/>
    <col min="7682" max="7684" width="19.7109375" style="402" customWidth="1"/>
    <col min="7685" max="7685" width="4" style="402" customWidth="1"/>
    <col min="7686" max="7689" width="18.5703125" style="402" customWidth="1"/>
    <col min="7690" max="7690" width="5.28515625" style="402" customWidth="1"/>
    <col min="7691" max="7691" width="19.28515625" style="402" customWidth="1"/>
    <col min="7692" max="7692" width="18.5703125" style="402" customWidth="1"/>
    <col min="7693" max="7693" width="17.42578125" style="402" customWidth="1"/>
    <col min="7694" max="7701" width="15.140625" style="402" customWidth="1"/>
    <col min="7702" max="7936" width="12.5703125" style="402"/>
    <col min="7937" max="7937" width="32.5703125" style="402" customWidth="1"/>
    <col min="7938" max="7940" width="19.7109375" style="402" customWidth="1"/>
    <col min="7941" max="7941" width="4" style="402" customWidth="1"/>
    <col min="7942" max="7945" width="18.5703125" style="402" customWidth="1"/>
    <col min="7946" max="7946" width="5.28515625" style="402" customWidth="1"/>
    <col min="7947" max="7947" width="19.28515625" style="402" customWidth="1"/>
    <col min="7948" max="7948" width="18.5703125" style="402" customWidth="1"/>
    <col min="7949" max="7949" width="17.42578125" style="402" customWidth="1"/>
    <col min="7950" max="7957" width="15.140625" style="402" customWidth="1"/>
    <col min="7958" max="8192" width="12.5703125" style="402"/>
    <col min="8193" max="8193" width="32.5703125" style="402" customWidth="1"/>
    <col min="8194" max="8196" width="19.7109375" style="402" customWidth="1"/>
    <col min="8197" max="8197" width="4" style="402" customWidth="1"/>
    <col min="8198" max="8201" width="18.5703125" style="402" customWidth="1"/>
    <col min="8202" max="8202" width="5.28515625" style="402" customWidth="1"/>
    <col min="8203" max="8203" width="19.28515625" style="402" customWidth="1"/>
    <col min="8204" max="8204" width="18.5703125" style="402" customWidth="1"/>
    <col min="8205" max="8205" width="17.42578125" style="402" customWidth="1"/>
    <col min="8206" max="8213" width="15.140625" style="402" customWidth="1"/>
    <col min="8214" max="8448" width="12.5703125" style="402"/>
    <col min="8449" max="8449" width="32.5703125" style="402" customWidth="1"/>
    <col min="8450" max="8452" width="19.7109375" style="402" customWidth="1"/>
    <col min="8453" max="8453" width="4" style="402" customWidth="1"/>
    <col min="8454" max="8457" width="18.5703125" style="402" customWidth="1"/>
    <col min="8458" max="8458" width="5.28515625" style="402" customWidth="1"/>
    <col min="8459" max="8459" width="19.28515625" style="402" customWidth="1"/>
    <col min="8460" max="8460" width="18.5703125" style="402" customWidth="1"/>
    <col min="8461" max="8461" width="17.42578125" style="402" customWidth="1"/>
    <col min="8462" max="8469" width="15.140625" style="402" customWidth="1"/>
    <col min="8470" max="8704" width="12.5703125" style="402"/>
    <col min="8705" max="8705" width="32.5703125" style="402" customWidth="1"/>
    <col min="8706" max="8708" width="19.7109375" style="402" customWidth="1"/>
    <col min="8709" max="8709" width="4" style="402" customWidth="1"/>
    <col min="8710" max="8713" width="18.5703125" style="402" customWidth="1"/>
    <col min="8714" max="8714" width="5.28515625" style="402" customWidth="1"/>
    <col min="8715" max="8715" width="19.28515625" style="402" customWidth="1"/>
    <col min="8716" max="8716" width="18.5703125" style="402" customWidth="1"/>
    <col min="8717" max="8717" width="17.42578125" style="402" customWidth="1"/>
    <col min="8718" max="8725" width="15.140625" style="402" customWidth="1"/>
    <col min="8726" max="8960" width="12.5703125" style="402"/>
    <col min="8961" max="8961" width="32.5703125" style="402" customWidth="1"/>
    <col min="8962" max="8964" width="19.7109375" style="402" customWidth="1"/>
    <col min="8965" max="8965" width="4" style="402" customWidth="1"/>
    <col min="8966" max="8969" width="18.5703125" style="402" customWidth="1"/>
    <col min="8970" max="8970" width="5.28515625" style="402" customWidth="1"/>
    <col min="8971" max="8971" width="19.28515625" style="402" customWidth="1"/>
    <col min="8972" max="8972" width="18.5703125" style="402" customWidth="1"/>
    <col min="8973" max="8973" width="17.42578125" style="402" customWidth="1"/>
    <col min="8974" max="8981" width="15.140625" style="402" customWidth="1"/>
    <col min="8982" max="9216" width="12.5703125" style="402"/>
    <col min="9217" max="9217" width="32.5703125" style="402" customWidth="1"/>
    <col min="9218" max="9220" width="19.7109375" style="402" customWidth="1"/>
    <col min="9221" max="9221" width="4" style="402" customWidth="1"/>
    <col min="9222" max="9225" width="18.5703125" style="402" customWidth="1"/>
    <col min="9226" max="9226" width="5.28515625" style="402" customWidth="1"/>
    <col min="9227" max="9227" width="19.28515625" style="402" customWidth="1"/>
    <col min="9228" max="9228" width="18.5703125" style="402" customWidth="1"/>
    <col min="9229" max="9229" width="17.42578125" style="402" customWidth="1"/>
    <col min="9230" max="9237" width="15.140625" style="402" customWidth="1"/>
    <col min="9238" max="9472" width="12.5703125" style="402"/>
    <col min="9473" max="9473" width="32.5703125" style="402" customWidth="1"/>
    <col min="9474" max="9476" width="19.7109375" style="402" customWidth="1"/>
    <col min="9477" max="9477" width="4" style="402" customWidth="1"/>
    <col min="9478" max="9481" width="18.5703125" style="402" customWidth="1"/>
    <col min="9482" max="9482" width="5.28515625" style="402" customWidth="1"/>
    <col min="9483" max="9483" width="19.28515625" style="402" customWidth="1"/>
    <col min="9484" max="9484" width="18.5703125" style="402" customWidth="1"/>
    <col min="9485" max="9485" width="17.42578125" style="402" customWidth="1"/>
    <col min="9486" max="9493" width="15.140625" style="402" customWidth="1"/>
    <col min="9494" max="9728" width="12.5703125" style="402"/>
    <col min="9729" max="9729" width="32.5703125" style="402" customWidth="1"/>
    <col min="9730" max="9732" width="19.7109375" style="402" customWidth="1"/>
    <col min="9733" max="9733" width="4" style="402" customWidth="1"/>
    <col min="9734" max="9737" width="18.5703125" style="402" customWidth="1"/>
    <col min="9738" max="9738" width="5.28515625" style="402" customWidth="1"/>
    <col min="9739" max="9739" width="19.28515625" style="402" customWidth="1"/>
    <col min="9740" max="9740" width="18.5703125" style="402" customWidth="1"/>
    <col min="9741" max="9741" width="17.42578125" style="402" customWidth="1"/>
    <col min="9742" max="9749" width="15.140625" style="402" customWidth="1"/>
    <col min="9750" max="9984" width="12.5703125" style="402"/>
    <col min="9985" max="9985" width="32.5703125" style="402" customWidth="1"/>
    <col min="9986" max="9988" width="19.7109375" style="402" customWidth="1"/>
    <col min="9989" max="9989" width="4" style="402" customWidth="1"/>
    <col min="9990" max="9993" width="18.5703125" style="402" customWidth="1"/>
    <col min="9994" max="9994" width="5.28515625" style="402" customWidth="1"/>
    <col min="9995" max="9995" width="19.28515625" style="402" customWidth="1"/>
    <col min="9996" max="9996" width="18.5703125" style="402" customWidth="1"/>
    <col min="9997" max="9997" width="17.42578125" style="402" customWidth="1"/>
    <col min="9998" max="10005" width="15.140625" style="402" customWidth="1"/>
    <col min="10006" max="10240" width="12.5703125" style="402"/>
    <col min="10241" max="10241" width="32.5703125" style="402" customWidth="1"/>
    <col min="10242" max="10244" width="19.7109375" style="402" customWidth="1"/>
    <col min="10245" max="10245" width="4" style="402" customWidth="1"/>
    <col min="10246" max="10249" width="18.5703125" style="402" customWidth="1"/>
    <col min="10250" max="10250" width="5.28515625" style="402" customWidth="1"/>
    <col min="10251" max="10251" width="19.28515625" style="402" customWidth="1"/>
    <col min="10252" max="10252" width="18.5703125" style="402" customWidth="1"/>
    <col min="10253" max="10253" width="17.42578125" style="402" customWidth="1"/>
    <col min="10254" max="10261" width="15.140625" style="402" customWidth="1"/>
    <col min="10262" max="10496" width="12.5703125" style="402"/>
    <col min="10497" max="10497" width="32.5703125" style="402" customWidth="1"/>
    <col min="10498" max="10500" width="19.7109375" style="402" customWidth="1"/>
    <col min="10501" max="10501" width="4" style="402" customWidth="1"/>
    <col min="10502" max="10505" width="18.5703125" style="402" customWidth="1"/>
    <col min="10506" max="10506" width="5.28515625" style="402" customWidth="1"/>
    <col min="10507" max="10507" width="19.28515625" style="402" customWidth="1"/>
    <col min="10508" max="10508" width="18.5703125" style="402" customWidth="1"/>
    <col min="10509" max="10509" width="17.42578125" style="402" customWidth="1"/>
    <col min="10510" max="10517" width="15.140625" style="402" customWidth="1"/>
    <col min="10518" max="10752" width="12.5703125" style="402"/>
    <col min="10753" max="10753" width="32.5703125" style="402" customWidth="1"/>
    <col min="10754" max="10756" width="19.7109375" style="402" customWidth="1"/>
    <col min="10757" max="10757" width="4" style="402" customWidth="1"/>
    <col min="10758" max="10761" width="18.5703125" style="402" customWidth="1"/>
    <col min="10762" max="10762" width="5.28515625" style="402" customWidth="1"/>
    <col min="10763" max="10763" width="19.28515625" style="402" customWidth="1"/>
    <col min="10764" max="10764" width="18.5703125" style="402" customWidth="1"/>
    <col min="10765" max="10765" width="17.42578125" style="402" customWidth="1"/>
    <col min="10766" max="10773" width="15.140625" style="402" customWidth="1"/>
    <col min="10774" max="11008" width="12.5703125" style="402"/>
    <col min="11009" max="11009" width="32.5703125" style="402" customWidth="1"/>
    <col min="11010" max="11012" width="19.7109375" style="402" customWidth="1"/>
    <col min="11013" max="11013" width="4" style="402" customWidth="1"/>
    <col min="11014" max="11017" width="18.5703125" style="402" customWidth="1"/>
    <col min="11018" max="11018" width="5.28515625" style="402" customWidth="1"/>
    <col min="11019" max="11019" width="19.28515625" style="402" customWidth="1"/>
    <col min="11020" max="11020" width="18.5703125" style="402" customWidth="1"/>
    <col min="11021" max="11021" width="17.42578125" style="402" customWidth="1"/>
    <col min="11022" max="11029" width="15.140625" style="402" customWidth="1"/>
    <col min="11030" max="11264" width="12.5703125" style="402"/>
    <col min="11265" max="11265" width="32.5703125" style="402" customWidth="1"/>
    <col min="11266" max="11268" width="19.7109375" style="402" customWidth="1"/>
    <col min="11269" max="11269" width="4" style="402" customWidth="1"/>
    <col min="11270" max="11273" width="18.5703125" style="402" customWidth="1"/>
    <col min="11274" max="11274" width="5.28515625" style="402" customWidth="1"/>
    <col min="11275" max="11275" width="19.28515625" style="402" customWidth="1"/>
    <col min="11276" max="11276" width="18.5703125" style="402" customWidth="1"/>
    <col min="11277" max="11277" width="17.42578125" style="402" customWidth="1"/>
    <col min="11278" max="11285" width="15.140625" style="402" customWidth="1"/>
    <col min="11286" max="11520" width="12.5703125" style="402"/>
    <col min="11521" max="11521" width="32.5703125" style="402" customWidth="1"/>
    <col min="11522" max="11524" width="19.7109375" style="402" customWidth="1"/>
    <col min="11525" max="11525" width="4" style="402" customWidth="1"/>
    <col min="11526" max="11529" width="18.5703125" style="402" customWidth="1"/>
    <col min="11530" max="11530" width="5.28515625" style="402" customWidth="1"/>
    <col min="11531" max="11531" width="19.28515625" style="402" customWidth="1"/>
    <col min="11532" max="11532" width="18.5703125" style="402" customWidth="1"/>
    <col min="11533" max="11533" width="17.42578125" style="402" customWidth="1"/>
    <col min="11534" max="11541" width="15.140625" style="402" customWidth="1"/>
    <col min="11542" max="11776" width="12.5703125" style="402"/>
    <col min="11777" max="11777" width="32.5703125" style="402" customWidth="1"/>
    <col min="11778" max="11780" width="19.7109375" style="402" customWidth="1"/>
    <col min="11781" max="11781" width="4" style="402" customWidth="1"/>
    <col min="11782" max="11785" width="18.5703125" style="402" customWidth="1"/>
    <col min="11786" max="11786" width="5.28515625" style="402" customWidth="1"/>
    <col min="11787" max="11787" width="19.28515625" style="402" customWidth="1"/>
    <col min="11788" max="11788" width="18.5703125" style="402" customWidth="1"/>
    <col min="11789" max="11789" width="17.42578125" style="402" customWidth="1"/>
    <col min="11790" max="11797" width="15.140625" style="402" customWidth="1"/>
    <col min="11798" max="12032" width="12.5703125" style="402"/>
    <col min="12033" max="12033" width="32.5703125" style="402" customWidth="1"/>
    <col min="12034" max="12036" width="19.7109375" style="402" customWidth="1"/>
    <col min="12037" max="12037" width="4" style="402" customWidth="1"/>
    <col min="12038" max="12041" width="18.5703125" style="402" customWidth="1"/>
    <col min="12042" max="12042" width="5.28515625" style="402" customWidth="1"/>
    <col min="12043" max="12043" width="19.28515625" style="402" customWidth="1"/>
    <col min="12044" max="12044" width="18.5703125" style="402" customWidth="1"/>
    <col min="12045" max="12045" width="17.42578125" style="402" customWidth="1"/>
    <col min="12046" max="12053" width="15.140625" style="402" customWidth="1"/>
    <col min="12054" max="12288" width="12.5703125" style="402"/>
    <col min="12289" max="12289" width="32.5703125" style="402" customWidth="1"/>
    <col min="12290" max="12292" width="19.7109375" style="402" customWidth="1"/>
    <col min="12293" max="12293" width="4" style="402" customWidth="1"/>
    <col min="12294" max="12297" width="18.5703125" style="402" customWidth="1"/>
    <col min="12298" max="12298" width="5.28515625" style="402" customWidth="1"/>
    <col min="12299" max="12299" width="19.28515625" style="402" customWidth="1"/>
    <col min="12300" max="12300" width="18.5703125" style="402" customWidth="1"/>
    <col min="12301" max="12301" width="17.42578125" style="402" customWidth="1"/>
    <col min="12302" max="12309" width="15.140625" style="402" customWidth="1"/>
    <col min="12310" max="12544" width="12.5703125" style="402"/>
    <col min="12545" max="12545" width="32.5703125" style="402" customWidth="1"/>
    <col min="12546" max="12548" width="19.7109375" style="402" customWidth="1"/>
    <col min="12549" max="12549" width="4" style="402" customWidth="1"/>
    <col min="12550" max="12553" width="18.5703125" style="402" customWidth="1"/>
    <col min="12554" max="12554" width="5.28515625" style="402" customWidth="1"/>
    <col min="12555" max="12555" width="19.28515625" style="402" customWidth="1"/>
    <col min="12556" max="12556" width="18.5703125" style="402" customWidth="1"/>
    <col min="12557" max="12557" width="17.42578125" style="402" customWidth="1"/>
    <col min="12558" max="12565" width="15.140625" style="402" customWidth="1"/>
    <col min="12566" max="12800" width="12.5703125" style="402"/>
    <col min="12801" max="12801" width="32.5703125" style="402" customWidth="1"/>
    <col min="12802" max="12804" width="19.7109375" style="402" customWidth="1"/>
    <col min="12805" max="12805" width="4" style="402" customWidth="1"/>
    <col min="12806" max="12809" width="18.5703125" style="402" customWidth="1"/>
    <col min="12810" max="12810" width="5.28515625" style="402" customWidth="1"/>
    <col min="12811" max="12811" width="19.28515625" style="402" customWidth="1"/>
    <col min="12812" max="12812" width="18.5703125" style="402" customWidth="1"/>
    <col min="12813" max="12813" width="17.42578125" style="402" customWidth="1"/>
    <col min="12814" max="12821" width="15.140625" style="402" customWidth="1"/>
    <col min="12822" max="13056" width="12.5703125" style="402"/>
    <col min="13057" max="13057" width="32.5703125" style="402" customWidth="1"/>
    <col min="13058" max="13060" width="19.7109375" style="402" customWidth="1"/>
    <col min="13061" max="13061" width="4" style="402" customWidth="1"/>
    <col min="13062" max="13065" width="18.5703125" style="402" customWidth="1"/>
    <col min="13066" max="13066" width="5.28515625" style="402" customWidth="1"/>
    <col min="13067" max="13067" width="19.28515625" style="402" customWidth="1"/>
    <col min="13068" max="13068" width="18.5703125" style="402" customWidth="1"/>
    <col min="13069" max="13069" width="17.42578125" style="402" customWidth="1"/>
    <col min="13070" max="13077" width="15.140625" style="402" customWidth="1"/>
    <col min="13078" max="13312" width="12.5703125" style="402"/>
    <col min="13313" max="13313" width="32.5703125" style="402" customWidth="1"/>
    <col min="13314" max="13316" width="19.7109375" style="402" customWidth="1"/>
    <col min="13317" max="13317" width="4" style="402" customWidth="1"/>
    <col min="13318" max="13321" width="18.5703125" style="402" customWidth="1"/>
    <col min="13322" max="13322" width="5.28515625" style="402" customWidth="1"/>
    <col min="13323" max="13323" width="19.28515625" style="402" customWidth="1"/>
    <col min="13324" max="13324" width="18.5703125" style="402" customWidth="1"/>
    <col min="13325" max="13325" width="17.42578125" style="402" customWidth="1"/>
    <col min="13326" max="13333" width="15.140625" style="402" customWidth="1"/>
    <col min="13334" max="13568" width="12.5703125" style="402"/>
    <col min="13569" max="13569" width="32.5703125" style="402" customWidth="1"/>
    <col min="13570" max="13572" width="19.7109375" style="402" customWidth="1"/>
    <col min="13573" max="13573" width="4" style="402" customWidth="1"/>
    <col min="13574" max="13577" width="18.5703125" style="402" customWidth="1"/>
    <col min="13578" max="13578" width="5.28515625" style="402" customWidth="1"/>
    <col min="13579" max="13579" width="19.28515625" style="402" customWidth="1"/>
    <col min="13580" max="13580" width="18.5703125" style="402" customWidth="1"/>
    <col min="13581" max="13581" width="17.42578125" style="402" customWidth="1"/>
    <col min="13582" max="13589" width="15.140625" style="402" customWidth="1"/>
    <col min="13590" max="13824" width="12.5703125" style="402"/>
    <col min="13825" max="13825" width="32.5703125" style="402" customWidth="1"/>
    <col min="13826" max="13828" width="19.7109375" style="402" customWidth="1"/>
    <col min="13829" max="13829" width="4" style="402" customWidth="1"/>
    <col min="13830" max="13833" width="18.5703125" style="402" customWidth="1"/>
    <col min="13834" max="13834" width="5.28515625" style="402" customWidth="1"/>
    <col min="13835" max="13835" width="19.28515625" style="402" customWidth="1"/>
    <col min="13836" max="13836" width="18.5703125" style="402" customWidth="1"/>
    <col min="13837" max="13837" width="17.42578125" style="402" customWidth="1"/>
    <col min="13838" max="13845" width="15.140625" style="402" customWidth="1"/>
    <col min="13846" max="14080" width="12.5703125" style="402"/>
    <col min="14081" max="14081" width="32.5703125" style="402" customWidth="1"/>
    <col min="14082" max="14084" width="19.7109375" style="402" customWidth="1"/>
    <col min="14085" max="14085" width="4" style="402" customWidth="1"/>
    <col min="14086" max="14089" width="18.5703125" style="402" customWidth="1"/>
    <col min="14090" max="14090" width="5.28515625" style="402" customWidth="1"/>
    <col min="14091" max="14091" width="19.28515625" style="402" customWidth="1"/>
    <col min="14092" max="14092" width="18.5703125" style="402" customWidth="1"/>
    <col min="14093" max="14093" width="17.42578125" style="402" customWidth="1"/>
    <col min="14094" max="14101" width="15.140625" style="402" customWidth="1"/>
    <col min="14102" max="14336" width="12.5703125" style="402"/>
    <col min="14337" max="14337" width="32.5703125" style="402" customWidth="1"/>
    <col min="14338" max="14340" width="19.7109375" style="402" customWidth="1"/>
    <col min="14341" max="14341" width="4" style="402" customWidth="1"/>
    <col min="14342" max="14345" width="18.5703125" style="402" customWidth="1"/>
    <col min="14346" max="14346" width="5.28515625" style="402" customWidth="1"/>
    <col min="14347" max="14347" width="19.28515625" style="402" customWidth="1"/>
    <col min="14348" max="14348" width="18.5703125" style="402" customWidth="1"/>
    <col min="14349" max="14349" width="17.42578125" style="402" customWidth="1"/>
    <col min="14350" max="14357" width="15.140625" style="402" customWidth="1"/>
    <col min="14358" max="14592" width="12.5703125" style="402"/>
    <col min="14593" max="14593" width="32.5703125" style="402" customWidth="1"/>
    <col min="14594" max="14596" width="19.7109375" style="402" customWidth="1"/>
    <col min="14597" max="14597" width="4" style="402" customWidth="1"/>
    <col min="14598" max="14601" width="18.5703125" style="402" customWidth="1"/>
    <col min="14602" max="14602" width="5.28515625" style="402" customWidth="1"/>
    <col min="14603" max="14603" width="19.28515625" style="402" customWidth="1"/>
    <col min="14604" max="14604" width="18.5703125" style="402" customWidth="1"/>
    <col min="14605" max="14605" width="17.42578125" style="402" customWidth="1"/>
    <col min="14606" max="14613" width="15.140625" style="402" customWidth="1"/>
    <col min="14614" max="14848" width="12.5703125" style="402"/>
    <col min="14849" max="14849" width="32.5703125" style="402" customWidth="1"/>
    <col min="14850" max="14852" width="19.7109375" style="402" customWidth="1"/>
    <col min="14853" max="14853" width="4" style="402" customWidth="1"/>
    <col min="14854" max="14857" width="18.5703125" style="402" customWidth="1"/>
    <col min="14858" max="14858" width="5.28515625" style="402" customWidth="1"/>
    <col min="14859" max="14859" width="19.28515625" style="402" customWidth="1"/>
    <col min="14860" max="14860" width="18.5703125" style="402" customWidth="1"/>
    <col min="14861" max="14861" width="17.42578125" style="402" customWidth="1"/>
    <col min="14862" max="14869" width="15.140625" style="402" customWidth="1"/>
    <col min="14870" max="15104" width="12.5703125" style="402"/>
    <col min="15105" max="15105" width="32.5703125" style="402" customWidth="1"/>
    <col min="15106" max="15108" width="19.7109375" style="402" customWidth="1"/>
    <col min="15109" max="15109" width="4" style="402" customWidth="1"/>
    <col min="15110" max="15113" width="18.5703125" style="402" customWidth="1"/>
    <col min="15114" max="15114" width="5.28515625" style="402" customWidth="1"/>
    <col min="15115" max="15115" width="19.28515625" style="402" customWidth="1"/>
    <col min="15116" max="15116" width="18.5703125" style="402" customWidth="1"/>
    <col min="15117" max="15117" width="17.42578125" style="402" customWidth="1"/>
    <col min="15118" max="15125" width="15.140625" style="402" customWidth="1"/>
    <col min="15126" max="15360" width="12.5703125" style="402"/>
    <col min="15361" max="15361" width="32.5703125" style="402" customWidth="1"/>
    <col min="15362" max="15364" width="19.7109375" style="402" customWidth="1"/>
    <col min="15365" max="15365" width="4" style="402" customWidth="1"/>
    <col min="15366" max="15369" width="18.5703125" style="402" customWidth="1"/>
    <col min="15370" max="15370" width="5.28515625" style="402" customWidth="1"/>
    <col min="15371" max="15371" width="19.28515625" style="402" customWidth="1"/>
    <col min="15372" max="15372" width="18.5703125" style="402" customWidth="1"/>
    <col min="15373" max="15373" width="17.42578125" style="402" customWidth="1"/>
    <col min="15374" max="15381" width="15.140625" style="402" customWidth="1"/>
    <col min="15382" max="15616" width="12.5703125" style="402"/>
    <col min="15617" max="15617" width="32.5703125" style="402" customWidth="1"/>
    <col min="15618" max="15620" width="19.7109375" style="402" customWidth="1"/>
    <col min="15621" max="15621" width="4" style="402" customWidth="1"/>
    <col min="15622" max="15625" width="18.5703125" style="402" customWidth="1"/>
    <col min="15626" max="15626" width="5.28515625" style="402" customWidth="1"/>
    <col min="15627" max="15627" width="19.28515625" style="402" customWidth="1"/>
    <col min="15628" max="15628" width="18.5703125" style="402" customWidth="1"/>
    <col min="15629" max="15629" width="17.42578125" style="402" customWidth="1"/>
    <col min="15630" max="15637" width="15.140625" style="402" customWidth="1"/>
    <col min="15638" max="15872" width="12.5703125" style="402"/>
    <col min="15873" max="15873" width="32.5703125" style="402" customWidth="1"/>
    <col min="15874" max="15876" width="19.7109375" style="402" customWidth="1"/>
    <col min="15877" max="15877" width="4" style="402" customWidth="1"/>
    <col min="15878" max="15881" width="18.5703125" style="402" customWidth="1"/>
    <col min="15882" max="15882" width="5.28515625" style="402" customWidth="1"/>
    <col min="15883" max="15883" width="19.28515625" style="402" customWidth="1"/>
    <col min="15884" max="15884" width="18.5703125" style="402" customWidth="1"/>
    <col min="15885" max="15885" width="17.42578125" style="402" customWidth="1"/>
    <col min="15886" max="15893" width="15.140625" style="402" customWidth="1"/>
    <col min="15894" max="16128" width="12.5703125" style="402"/>
    <col min="16129" max="16129" width="32.5703125" style="402" customWidth="1"/>
    <col min="16130" max="16132" width="19.7109375" style="402" customWidth="1"/>
    <col min="16133" max="16133" width="4" style="402" customWidth="1"/>
    <col min="16134" max="16137" width="18.5703125" style="402" customWidth="1"/>
    <col min="16138" max="16138" width="5.28515625" style="402" customWidth="1"/>
    <col min="16139" max="16139" width="19.28515625" style="402" customWidth="1"/>
    <col min="16140" max="16140" width="18.5703125" style="402" customWidth="1"/>
    <col min="16141" max="16141" width="17.42578125" style="402" customWidth="1"/>
    <col min="16142" max="16149" width="15.140625" style="402" customWidth="1"/>
    <col min="16150" max="16384" width="12.5703125" style="402"/>
  </cols>
  <sheetData>
    <row r="1" spans="1:14" ht="18.75" customHeight="1">
      <c r="A1" s="1183" t="s">
        <v>1067</v>
      </c>
      <c r="B1" s="697"/>
      <c r="C1" s="696"/>
      <c r="D1" s="696"/>
      <c r="E1" s="696"/>
      <c r="F1" s="696"/>
      <c r="G1" s="696"/>
      <c r="H1" s="696"/>
      <c r="I1" s="696"/>
      <c r="J1" s="696"/>
      <c r="K1" s="696"/>
      <c r="L1" s="696"/>
      <c r="M1" s="696"/>
    </row>
    <row r="2" spans="1:14" ht="21" customHeight="1">
      <c r="A2" s="3" t="s">
        <v>711</v>
      </c>
      <c r="B2" s="3"/>
      <c r="C2" s="3"/>
      <c r="D2" s="3"/>
      <c r="E2" s="3"/>
      <c r="F2" s="3"/>
      <c r="G2" s="3"/>
      <c r="H2" s="3"/>
      <c r="I2" s="3"/>
      <c r="J2" s="3"/>
      <c r="K2" s="3"/>
      <c r="L2" s="3"/>
      <c r="M2" s="3"/>
    </row>
    <row r="3" spans="1:14" ht="21" customHeight="1">
      <c r="A3" s="3" t="s">
        <v>712</v>
      </c>
      <c r="B3" s="3"/>
      <c r="C3" s="3"/>
      <c r="D3" s="3"/>
      <c r="E3" s="3"/>
      <c r="F3" s="3"/>
      <c r="G3" s="3"/>
      <c r="H3" s="3"/>
      <c r="I3" s="3"/>
      <c r="J3" s="3"/>
      <c r="K3" s="3"/>
      <c r="L3" s="3"/>
      <c r="M3" s="3"/>
    </row>
    <row r="4" spans="1:14" s="603" customFormat="1" ht="25.5" customHeight="1">
      <c r="A4" s="124">
        <v>45443</v>
      </c>
      <c r="B4" s="124"/>
      <c r="C4" s="124"/>
      <c r="D4" s="124"/>
      <c r="E4" s="124"/>
      <c r="F4" s="124"/>
      <c r="G4" s="124"/>
      <c r="H4" s="124"/>
      <c r="I4" s="124"/>
      <c r="J4" s="124"/>
      <c r="K4" s="124"/>
      <c r="L4" s="124"/>
      <c r="M4" s="124"/>
    </row>
    <row r="5" spans="1:14" s="98" customFormat="1" ht="19.5" customHeight="1">
      <c r="A5" s="503" t="s">
        <v>71</v>
      </c>
      <c r="B5" s="503"/>
      <c r="C5" s="503"/>
      <c r="D5" s="503"/>
      <c r="E5" s="503"/>
      <c r="F5" s="503"/>
      <c r="G5" s="503"/>
      <c r="H5" s="503"/>
      <c r="I5" s="503"/>
      <c r="J5" s="503"/>
      <c r="K5" s="503"/>
      <c r="L5" s="503"/>
      <c r="M5" s="503"/>
    </row>
    <row r="6" spans="1:14" ht="14.25" customHeight="1" thickBot="1">
      <c r="A6" s="698"/>
      <c r="B6" s="7"/>
      <c r="C6" s="7"/>
      <c r="D6" s="7"/>
      <c r="E6" s="7"/>
      <c r="F6" s="7"/>
      <c r="G6" s="7"/>
      <c r="H6" s="7"/>
      <c r="I6" s="7"/>
      <c r="J6" s="7"/>
      <c r="K6" s="7"/>
      <c r="L6" s="7"/>
      <c r="M6" s="7"/>
    </row>
    <row r="7" spans="1:14" s="8" customFormat="1" ht="21" customHeight="1">
      <c r="A7" s="699"/>
      <c r="B7" s="700" t="s">
        <v>713</v>
      </c>
      <c r="C7" s="700"/>
      <c r="D7" s="700"/>
      <c r="E7" s="701"/>
      <c r="F7" s="700" t="s">
        <v>714</v>
      </c>
      <c r="G7" s="700"/>
      <c r="H7" s="700"/>
      <c r="I7" s="700"/>
      <c r="J7" s="701"/>
      <c r="K7" s="700" t="s">
        <v>715</v>
      </c>
      <c r="L7" s="700" t="s">
        <v>716</v>
      </c>
      <c r="M7" s="700" t="s">
        <v>717</v>
      </c>
    </row>
    <row r="8" spans="1:14" s="8" customFormat="1" ht="19.5" customHeight="1">
      <c r="A8" s="702"/>
      <c r="B8" s="703" t="s">
        <v>718</v>
      </c>
      <c r="C8" s="703" t="s">
        <v>719</v>
      </c>
      <c r="D8" s="703" t="s">
        <v>720</v>
      </c>
      <c r="E8" s="703"/>
      <c r="F8" s="703" t="s">
        <v>721</v>
      </c>
      <c r="G8" s="703" t="s">
        <v>722</v>
      </c>
      <c r="H8" s="703" t="s">
        <v>723</v>
      </c>
      <c r="I8" s="703" t="s">
        <v>724</v>
      </c>
      <c r="J8" s="703"/>
      <c r="K8" s="704" t="s">
        <v>725</v>
      </c>
      <c r="L8" s="704" t="s">
        <v>726</v>
      </c>
      <c r="M8" s="705" t="s">
        <v>717</v>
      </c>
    </row>
    <row r="9" spans="1:14" s="8" customFormat="1" ht="19.5" customHeight="1">
      <c r="A9" s="706" t="s">
        <v>727</v>
      </c>
      <c r="B9" s="703"/>
      <c r="C9" s="703"/>
      <c r="D9" s="703"/>
      <c r="E9" s="703"/>
      <c r="F9" s="703"/>
      <c r="G9" s="703"/>
      <c r="H9" s="703"/>
      <c r="I9" s="703"/>
      <c r="J9" s="703"/>
      <c r="K9" s="703"/>
      <c r="L9" s="703"/>
      <c r="M9" s="668"/>
    </row>
    <row r="10" spans="1:14" s="8" customFormat="1" ht="17.25" customHeight="1">
      <c r="A10" s="707"/>
      <c r="B10" s="708" t="s">
        <v>728</v>
      </c>
      <c r="C10" s="708" t="s">
        <v>729</v>
      </c>
      <c r="D10" s="708" t="s">
        <v>730</v>
      </c>
      <c r="E10" s="708"/>
      <c r="F10" s="708" t="s">
        <v>731</v>
      </c>
      <c r="G10" s="709" t="s">
        <v>732</v>
      </c>
      <c r="H10" s="709" t="s">
        <v>733</v>
      </c>
      <c r="I10" s="708" t="s">
        <v>734</v>
      </c>
      <c r="J10" s="708"/>
      <c r="K10" s="710" t="s">
        <v>65</v>
      </c>
      <c r="L10" s="710" t="s">
        <v>65</v>
      </c>
      <c r="M10" s="710" t="s">
        <v>65</v>
      </c>
    </row>
    <row r="11" spans="1:14" ht="9" customHeight="1">
      <c r="A11" s="711"/>
      <c r="B11" s="712"/>
      <c r="C11" s="713"/>
      <c r="D11" s="713"/>
      <c r="E11" s="713"/>
      <c r="F11" s="713"/>
      <c r="G11" s="713"/>
      <c r="H11" s="713"/>
      <c r="I11" s="713"/>
      <c r="J11" s="712"/>
      <c r="K11" s="712"/>
      <c r="L11" s="712"/>
      <c r="M11" s="714"/>
    </row>
    <row r="12" spans="1:14" ht="20.100000000000001" customHeight="1">
      <c r="A12" s="85" t="s">
        <v>28</v>
      </c>
      <c r="B12" s="715">
        <v>267752.88</v>
      </c>
      <c r="C12" s="715">
        <v>2052.6999999999998</v>
      </c>
      <c r="D12" s="715">
        <v>67451.39</v>
      </c>
      <c r="E12" s="715"/>
      <c r="F12" s="715">
        <v>2975032.0821100003</v>
      </c>
      <c r="G12" s="715">
        <v>20527.013899999998</v>
      </c>
      <c r="H12" s="715">
        <v>674513.97195000004</v>
      </c>
      <c r="I12" s="715">
        <v>3670073.0679600006</v>
      </c>
      <c r="J12" s="715"/>
      <c r="K12" s="630">
        <v>17.890826267288478</v>
      </c>
      <c r="L12" s="630">
        <v>17.890826267288478</v>
      </c>
      <c r="M12" s="630">
        <v>18.893909334095774</v>
      </c>
      <c r="N12" s="716"/>
    </row>
    <row r="13" spans="1:14" ht="20.100000000000001" customHeight="1">
      <c r="A13" s="85" t="s">
        <v>29</v>
      </c>
      <c r="B13" s="715">
        <v>341986.78</v>
      </c>
      <c r="C13" s="715">
        <v>1118.8600000000001</v>
      </c>
      <c r="D13" s="715">
        <v>32559.24</v>
      </c>
      <c r="E13" s="715"/>
      <c r="F13" s="715">
        <v>3799853.1719899997</v>
      </c>
      <c r="G13" s="715">
        <v>11188.614099999999</v>
      </c>
      <c r="H13" s="715">
        <v>325592.46760000003</v>
      </c>
      <c r="I13" s="715">
        <v>4136634.2536899997</v>
      </c>
      <c r="J13" s="715"/>
      <c r="K13" s="630">
        <v>20.0907122040046</v>
      </c>
      <c r="L13" s="630">
        <v>20.0907122040046</v>
      </c>
      <c r="M13" s="630">
        <v>21.26</v>
      </c>
      <c r="N13" s="716"/>
    </row>
    <row r="14" spans="1:14" ht="20.100000000000001" customHeight="1">
      <c r="A14" s="85" t="s">
        <v>30</v>
      </c>
      <c r="B14" s="715">
        <v>177144.84</v>
      </c>
      <c r="C14" s="715">
        <v>229.44</v>
      </c>
      <c r="D14" s="715">
        <v>13911.880000000001</v>
      </c>
      <c r="E14" s="715"/>
      <c r="F14" s="715">
        <v>1968276.0859600001</v>
      </c>
      <c r="G14" s="715">
        <v>2294.4716000000003</v>
      </c>
      <c r="H14" s="715">
        <v>139118.8248</v>
      </c>
      <c r="I14" s="715">
        <v>2109689.3823600002</v>
      </c>
      <c r="J14" s="715"/>
      <c r="K14" s="630">
        <v>17.841584963283115</v>
      </c>
      <c r="L14" s="630">
        <v>17.841584963283115</v>
      </c>
      <c r="M14" s="630">
        <v>19.010000000000002</v>
      </c>
      <c r="N14" s="716"/>
    </row>
    <row r="15" spans="1:14" ht="20.100000000000001" customHeight="1">
      <c r="A15" s="85" t="s">
        <v>31</v>
      </c>
      <c r="B15" s="715">
        <v>92855.11</v>
      </c>
      <c r="C15" s="715">
        <v>865.71</v>
      </c>
      <c r="D15" s="715">
        <v>23430.2</v>
      </c>
      <c r="E15" s="715"/>
      <c r="F15" s="715">
        <v>1031723.54495</v>
      </c>
      <c r="G15" s="715">
        <v>8657.185300000001</v>
      </c>
      <c r="H15" s="715">
        <v>234302.09394999998</v>
      </c>
      <c r="I15" s="715">
        <v>1274682.8241999999</v>
      </c>
      <c r="J15" s="715"/>
      <c r="K15" s="630">
        <v>22.380181978161787</v>
      </c>
      <c r="L15" s="630">
        <v>22.380181978161787</v>
      </c>
      <c r="M15" s="630">
        <v>23.43</v>
      </c>
      <c r="N15" s="716"/>
    </row>
    <row r="16" spans="1:14" ht="20.100000000000001" customHeight="1">
      <c r="A16" s="85" t="s">
        <v>527</v>
      </c>
      <c r="B16" s="715">
        <v>24161.34</v>
      </c>
      <c r="C16" s="715">
        <v>6.99</v>
      </c>
      <c r="D16" s="715">
        <v>6042.08</v>
      </c>
      <c r="E16" s="715"/>
      <c r="F16" s="715">
        <v>268459.41386000003</v>
      </c>
      <c r="G16" s="715">
        <v>69.948920000000001</v>
      </c>
      <c r="H16" s="715">
        <v>60420.855349999998</v>
      </c>
      <c r="I16" s="715">
        <v>328950.21813000005</v>
      </c>
      <c r="J16" s="715"/>
      <c r="K16" s="630">
        <v>11.925472095948439</v>
      </c>
      <c r="L16" s="630">
        <v>11.925472095948439</v>
      </c>
      <c r="M16" s="630">
        <v>12.55</v>
      </c>
      <c r="N16" s="716"/>
    </row>
    <row r="17" spans="1:15" ht="20.100000000000001" customHeight="1">
      <c r="A17" s="85" t="s">
        <v>33</v>
      </c>
      <c r="B17" s="715">
        <v>158139.41</v>
      </c>
      <c r="C17" s="715">
        <v>134.69</v>
      </c>
      <c r="D17" s="715">
        <v>39568.520000000004</v>
      </c>
      <c r="E17" s="715"/>
      <c r="F17" s="715">
        <v>1757104.5642300001</v>
      </c>
      <c r="G17" s="715">
        <v>1346.9161000000001</v>
      </c>
      <c r="H17" s="715">
        <v>395685.25599999999</v>
      </c>
      <c r="I17" s="715">
        <v>2154136.7363300002</v>
      </c>
      <c r="J17" s="715"/>
      <c r="K17" s="630">
        <v>12.118334852325525</v>
      </c>
      <c r="L17" s="630">
        <v>12.118334852325525</v>
      </c>
      <c r="M17" s="630">
        <v>15.35</v>
      </c>
      <c r="N17" s="716"/>
    </row>
    <row r="18" spans="1:15" ht="20.100000000000001" customHeight="1">
      <c r="A18" s="85" t="s">
        <v>34</v>
      </c>
      <c r="B18" s="715">
        <v>152797.14000000001</v>
      </c>
      <c r="C18" s="715">
        <v>414.5</v>
      </c>
      <c r="D18" s="715">
        <v>31874.43</v>
      </c>
      <c r="E18" s="715"/>
      <c r="F18" s="715">
        <v>1697746.0721500001</v>
      </c>
      <c r="G18" s="715">
        <v>4145.0479999999998</v>
      </c>
      <c r="H18" s="715">
        <v>318744.31330000004</v>
      </c>
      <c r="I18" s="715">
        <v>2020635.4334500001</v>
      </c>
      <c r="J18" s="715"/>
      <c r="K18" s="630">
        <v>14.934304350701444</v>
      </c>
      <c r="L18" s="630">
        <v>14.934304350701444</v>
      </c>
      <c r="M18" s="630">
        <v>15.99</v>
      </c>
      <c r="N18" s="716"/>
    </row>
    <row r="19" spans="1:15" ht="20.100000000000001" customHeight="1">
      <c r="A19" s="85" t="s">
        <v>35</v>
      </c>
      <c r="B19" s="715">
        <v>48889.82</v>
      </c>
      <c r="C19" s="715">
        <v>200.87</v>
      </c>
      <c r="D19" s="715">
        <v>12272.67</v>
      </c>
      <c r="E19" s="715"/>
      <c r="F19" s="715">
        <v>543220.24055999995</v>
      </c>
      <c r="G19" s="715">
        <v>2008.7613000000001</v>
      </c>
      <c r="H19" s="715">
        <v>122726.7445</v>
      </c>
      <c r="I19" s="715">
        <v>667955.74635999999</v>
      </c>
      <c r="J19" s="715"/>
      <c r="K19" s="630">
        <v>10.073849370734383</v>
      </c>
      <c r="L19" s="630">
        <v>10.073849370734383</v>
      </c>
      <c r="M19" s="630">
        <v>11.31</v>
      </c>
      <c r="N19" s="716"/>
    </row>
    <row r="20" spans="1:15" ht="20.100000000000001" customHeight="1">
      <c r="A20" s="85" t="s">
        <v>36</v>
      </c>
      <c r="B20" s="715">
        <v>35065.53</v>
      </c>
      <c r="C20" s="715">
        <v>7.74</v>
      </c>
      <c r="D20" s="715">
        <v>8768.31</v>
      </c>
      <c r="E20" s="715"/>
      <c r="F20" s="715">
        <v>389617.03111000004</v>
      </c>
      <c r="G20" s="715">
        <v>77.448100000000011</v>
      </c>
      <c r="H20" s="715">
        <v>87683.194029999999</v>
      </c>
      <c r="I20" s="715">
        <v>477377.67324000003</v>
      </c>
      <c r="J20" s="715"/>
      <c r="K20" s="630">
        <v>7.6690459856193609</v>
      </c>
      <c r="L20" s="630">
        <v>7.6690459856193609</v>
      </c>
      <c r="M20" s="630">
        <v>8.5</v>
      </c>
      <c r="N20" s="716"/>
    </row>
    <row r="21" spans="1:15" ht="20.100000000000001" customHeight="1">
      <c r="A21" s="85" t="s">
        <v>600</v>
      </c>
      <c r="B21" s="715">
        <v>29389.64</v>
      </c>
      <c r="C21" s="715">
        <v>25.78</v>
      </c>
      <c r="D21" s="715">
        <v>5041.59</v>
      </c>
      <c r="E21" s="715"/>
      <c r="F21" s="715">
        <v>326551.56</v>
      </c>
      <c r="G21" s="715">
        <v>257.85590000000002</v>
      </c>
      <c r="H21" s="715">
        <v>50415.955299999994</v>
      </c>
      <c r="I21" s="715">
        <v>377225.37119999999</v>
      </c>
      <c r="J21" s="715"/>
      <c r="K21" s="630">
        <v>26.982688114931058</v>
      </c>
      <c r="L21" s="630">
        <v>26.982688114931058</v>
      </c>
      <c r="M21" s="630">
        <v>27.69</v>
      </c>
      <c r="N21" s="716"/>
    </row>
    <row r="22" spans="1:15" ht="24" customHeight="1" thickBot="1">
      <c r="A22" s="717" t="s">
        <v>38</v>
      </c>
      <c r="B22" s="718">
        <v>1328182.49</v>
      </c>
      <c r="C22" s="718">
        <v>5057.2799999999988</v>
      </c>
      <c r="D22" s="718">
        <v>240920.31</v>
      </c>
      <c r="E22" s="718"/>
      <c r="F22" s="718">
        <v>14757583.766920002</v>
      </c>
      <c r="G22" s="718">
        <v>50573.263220000008</v>
      </c>
      <c r="H22" s="718">
        <v>2409203.6767799999</v>
      </c>
      <c r="I22" s="718">
        <v>17217360.706920002</v>
      </c>
      <c r="J22" s="718"/>
      <c r="K22" s="630">
        <v>17.175053900396939</v>
      </c>
      <c r="L22" s="630">
        <v>17.175053900396939</v>
      </c>
      <c r="M22" s="545">
        <v>18.517641436454198</v>
      </c>
      <c r="N22" s="716"/>
      <c r="O22" s="719"/>
    </row>
    <row r="23" spans="1:15" ht="12" customHeight="1">
      <c r="A23" s="720"/>
      <c r="B23" s="720"/>
      <c r="C23" s="720"/>
      <c r="D23" s="720"/>
      <c r="E23" s="720"/>
      <c r="F23" s="720"/>
      <c r="G23" s="720"/>
      <c r="H23" s="720"/>
      <c r="I23" s="720"/>
      <c r="J23" s="720"/>
      <c r="K23" s="720"/>
      <c r="L23" s="720"/>
      <c r="M23" s="720"/>
    </row>
    <row r="24" spans="1:15" ht="13.5">
      <c r="A24" s="721" t="s">
        <v>735</v>
      </c>
      <c r="B24" s="722"/>
      <c r="C24" s="722"/>
      <c r="D24" s="722"/>
      <c r="E24" s="722"/>
      <c r="F24" s="722"/>
      <c r="G24" s="15"/>
      <c r="H24" s="15"/>
      <c r="I24" s="15"/>
      <c r="J24" s="15"/>
      <c r="K24" s="15"/>
      <c r="L24" s="15"/>
      <c r="M24" s="15"/>
    </row>
    <row r="25" spans="1:15" ht="13.5">
      <c r="A25" s="721" t="s">
        <v>736</v>
      </c>
      <c r="B25" s="15"/>
      <c r="C25" s="15"/>
      <c r="D25" s="15"/>
      <c r="E25" s="15"/>
      <c r="F25" s="15"/>
      <c r="G25" s="15"/>
      <c r="H25" s="15"/>
      <c r="I25" s="15"/>
      <c r="J25" s="15"/>
      <c r="K25" s="15"/>
      <c r="L25" s="15"/>
      <c r="M25" s="15"/>
    </row>
    <row r="26" spans="1:15" ht="13.15" customHeight="1">
      <c r="A26" s="723" t="s">
        <v>737</v>
      </c>
      <c r="B26" s="723"/>
      <c r="C26" s="723"/>
      <c r="D26" s="723"/>
      <c r="E26" s="723"/>
      <c r="F26" s="723"/>
      <c r="G26" s="723"/>
      <c r="H26" s="723"/>
      <c r="I26" s="723"/>
      <c r="J26" s="723"/>
      <c r="K26" s="723"/>
      <c r="L26" s="723"/>
      <c r="M26" s="723"/>
    </row>
    <row r="27" spans="1:15" ht="25.15" customHeight="1">
      <c r="A27" s="723" t="s">
        <v>738</v>
      </c>
      <c r="B27" s="723"/>
      <c r="C27" s="723"/>
      <c r="D27" s="723"/>
      <c r="E27" s="723"/>
      <c r="F27" s="723"/>
      <c r="G27" s="723"/>
      <c r="H27" s="723"/>
      <c r="I27" s="723"/>
      <c r="J27" s="723"/>
      <c r="K27" s="723"/>
      <c r="L27" s="723"/>
      <c r="M27" s="723"/>
    </row>
    <row r="28" spans="1:15" ht="22.15" customHeight="1">
      <c r="A28" s="723" t="s">
        <v>739</v>
      </c>
      <c r="B28" s="723"/>
      <c r="C28" s="723"/>
      <c r="D28" s="723"/>
      <c r="E28" s="723"/>
      <c r="F28" s="723"/>
      <c r="G28" s="723"/>
      <c r="H28" s="723"/>
      <c r="I28" s="723"/>
      <c r="J28" s="723"/>
      <c r="K28" s="723"/>
      <c r="L28" s="723"/>
      <c r="M28" s="723"/>
    </row>
    <row r="29" spans="1:15" ht="25.9" customHeight="1">
      <c r="A29" s="723" t="s">
        <v>740</v>
      </c>
      <c r="B29" s="723"/>
      <c r="C29" s="723"/>
      <c r="D29" s="723"/>
      <c r="E29" s="723"/>
      <c r="F29" s="723"/>
      <c r="G29" s="723"/>
      <c r="H29" s="723"/>
      <c r="I29" s="723"/>
      <c r="J29" s="723"/>
      <c r="K29" s="723"/>
      <c r="L29" s="723"/>
      <c r="M29" s="723"/>
    </row>
    <row r="30" spans="1:15" ht="22.9" customHeight="1">
      <c r="A30" s="723" t="s">
        <v>741</v>
      </c>
      <c r="B30" s="723"/>
      <c r="C30" s="723"/>
      <c r="D30" s="723"/>
      <c r="E30" s="723"/>
      <c r="F30" s="723"/>
      <c r="G30" s="723"/>
      <c r="H30" s="723"/>
      <c r="I30" s="723"/>
      <c r="J30" s="723"/>
      <c r="K30" s="723"/>
      <c r="L30" s="723"/>
      <c r="M30" s="723"/>
    </row>
    <row r="31" spans="1:15">
      <c r="A31" s="724" t="s">
        <v>742</v>
      </c>
      <c r="B31" s="725"/>
      <c r="C31" s="725"/>
      <c r="D31" s="725"/>
      <c r="E31" s="725"/>
      <c r="F31" s="725"/>
      <c r="G31" s="725"/>
      <c r="H31" s="725"/>
      <c r="I31" s="725"/>
      <c r="J31" s="725"/>
      <c r="K31" s="726"/>
      <c r="L31" s="726"/>
      <c r="M31" s="725"/>
    </row>
    <row r="32" spans="1:15" ht="13.5">
      <c r="A32" s="15"/>
    </row>
    <row r="34" spans="1:13">
      <c r="A34" s="727"/>
      <c r="B34" s="727"/>
      <c r="C34" s="727"/>
      <c r="D34" s="727"/>
      <c r="E34" s="727"/>
      <c r="F34" s="727"/>
      <c r="G34" s="727"/>
      <c r="H34" s="727"/>
      <c r="I34" s="727"/>
      <c r="J34" s="727"/>
      <c r="K34" s="727"/>
      <c r="L34" s="727"/>
      <c r="M34" s="727"/>
    </row>
    <row r="35" spans="1:13">
      <c r="A35" s="728"/>
      <c r="B35" s="728"/>
      <c r="C35" s="728"/>
      <c r="D35" s="728"/>
      <c r="E35" s="728"/>
      <c r="F35" s="728"/>
      <c r="G35" s="728"/>
      <c r="H35" s="728"/>
      <c r="I35" s="728"/>
      <c r="J35" s="728"/>
      <c r="K35" s="728"/>
      <c r="L35" s="728"/>
      <c r="M35" s="728"/>
    </row>
    <row r="36" spans="1:13">
      <c r="A36" s="728"/>
      <c r="B36" s="728"/>
      <c r="C36" s="728"/>
      <c r="D36" s="728"/>
      <c r="E36" s="728"/>
      <c r="F36" s="728"/>
      <c r="G36" s="728"/>
      <c r="H36" s="728"/>
      <c r="I36" s="728"/>
      <c r="J36" s="728"/>
      <c r="K36" s="728"/>
      <c r="L36" s="728"/>
      <c r="M36" s="728"/>
    </row>
    <row r="37" spans="1:13">
      <c r="A37" s="728"/>
      <c r="B37" s="728"/>
      <c r="C37" s="728"/>
      <c r="D37" s="728"/>
      <c r="E37" s="728"/>
      <c r="F37" s="728"/>
      <c r="G37" s="728"/>
      <c r="H37" s="728"/>
      <c r="I37" s="728"/>
      <c r="J37" s="728"/>
      <c r="K37" s="728"/>
      <c r="L37" s="728"/>
      <c r="M37" s="728"/>
    </row>
    <row r="38" spans="1:13">
      <c r="A38" s="728"/>
      <c r="B38" s="728"/>
      <c r="C38" s="728"/>
      <c r="D38" s="728"/>
      <c r="E38" s="728"/>
      <c r="F38" s="728"/>
      <c r="G38" s="728"/>
      <c r="H38" s="728"/>
      <c r="I38" s="728"/>
      <c r="J38" s="728"/>
      <c r="K38" s="728"/>
      <c r="L38" s="728"/>
      <c r="M38" s="728"/>
    </row>
    <row r="39" spans="1:13">
      <c r="A39" s="727"/>
      <c r="B39" s="727"/>
      <c r="C39" s="727"/>
      <c r="D39" s="727"/>
      <c r="E39" s="727"/>
      <c r="F39" s="727"/>
      <c r="G39" s="727"/>
      <c r="H39" s="727"/>
      <c r="I39" s="727"/>
      <c r="J39" s="727"/>
      <c r="K39" s="727"/>
      <c r="L39" s="727"/>
      <c r="M39" s="727"/>
    </row>
    <row r="200" spans="3:3">
      <c r="C200" s="402" t="s">
        <v>63</v>
      </c>
    </row>
  </sheetData>
  <mergeCells count="31">
    <mergeCell ref="A37:M37"/>
    <mergeCell ref="A38:M38"/>
    <mergeCell ref="A39:M39"/>
    <mergeCell ref="A28:M28"/>
    <mergeCell ref="A29:M29"/>
    <mergeCell ref="A30:M30"/>
    <mergeCell ref="A34:M34"/>
    <mergeCell ref="A35:M35"/>
    <mergeCell ref="A36:M36"/>
    <mergeCell ref="K8:K9"/>
    <mergeCell ref="L8:L9"/>
    <mergeCell ref="M8:M9"/>
    <mergeCell ref="A23:M23"/>
    <mergeCell ref="A26:M26"/>
    <mergeCell ref="A27:M27"/>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A8929AA0-32DF-4AAC-94F0-CBCECE791B74}"/>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2C33-AC59-4F38-94BA-F52321A1EACD}">
  <dimension ref="A1:Z29"/>
  <sheetViews>
    <sheetView showGridLines="0" zoomScaleNormal="100" workbookViewId="0"/>
  </sheetViews>
  <sheetFormatPr baseColWidth="10" defaultColWidth="12.5703125" defaultRowHeight="12.75"/>
  <cols>
    <col min="1" max="1" width="32" style="402" customWidth="1"/>
    <col min="2" max="12" width="9.7109375" style="402" customWidth="1"/>
    <col min="13" max="13" width="10" style="402" customWidth="1"/>
    <col min="14" max="14" width="11.5703125" style="402" customWidth="1"/>
    <col min="15" max="15" width="13.42578125" style="402" customWidth="1"/>
    <col min="16" max="16" width="10.85546875" style="402" customWidth="1"/>
    <col min="17" max="21" width="9.7109375" style="402" customWidth="1"/>
    <col min="22" max="23" width="12.7109375" style="402" customWidth="1"/>
    <col min="24" max="24" width="15.42578125" style="402" customWidth="1"/>
    <col min="25" max="32" width="15.140625" style="402" customWidth="1"/>
    <col min="33" max="256" width="12.5703125" style="402"/>
    <col min="257" max="257" width="32" style="402" customWidth="1"/>
    <col min="258" max="268" width="9.7109375" style="402" customWidth="1"/>
    <col min="269" max="269" width="10" style="402" customWidth="1"/>
    <col min="270" max="270" width="11.5703125" style="402" customWidth="1"/>
    <col min="271" max="271" width="13.42578125" style="402" customWidth="1"/>
    <col min="272" max="272" width="10.85546875" style="402" customWidth="1"/>
    <col min="273" max="277" width="9.7109375" style="402" customWidth="1"/>
    <col min="278" max="279" width="12.7109375" style="402" customWidth="1"/>
    <col min="280" max="280" width="15.42578125" style="402" customWidth="1"/>
    <col min="281" max="288" width="15.140625" style="402" customWidth="1"/>
    <col min="289" max="512" width="12.5703125" style="402"/>
    <col min="513" max="513" width="32" style="402" customWidth="1"/>
    <col min="514" max="524" width="9.7109375" style="402" customWidth="1"/>
    <col min="525" max="525" width="10" style="402" customWidth="1"/>
    <col min="526" max="526" width="11.5703125" style="402" customWidth="1"/>
    <col min="527" max="527" width="13.42578125" style="402" customWidth="1"/>
    <col min="528" max="528" width="10.85546875" style="402" customWidth="1"/>
    <col min="529" max="533" width="9.7109375" style="402" customWidth="1"/>
    <col min="534" max="535" width="12.7109375" style="402" customWidth="1"/>
    <col min="536" max="536" width="15.42578125" style="402" customWidth="1"/>
    <col min="537" max="544" width="15.140625" style="402" customWidth="1"/>
    <col min="545" max="768" width="12.5703125" style="402"/>
    <col min="769" max="769" width="32" style="402" customWidth="1"/>
    <col min="770" max="780" width="9.7109375" style="402" customWidth="1"/>
    <col min="781" max="781" width="10" style="402" customWidth="1"/>
    <col min="782" max="782" width="11.5703125" style="402" customWidth="1"/>
    <col min="783" max="783" width="13.42578125" style="402" customWidth="1"/>
    <col min="784" max="784" width="10.85546875" style="402" customWidth="1"/>
    <col min="785" max="789" width="9.7109375" style="402" customWidth="1"/>
    <col min="790" max="791" width="12.7109375" style="402" customWidth="1"/>
    <col min="792" max="792" width="15.42578125" style="402" customWidth="1"/>
    <col min="793" max="800" width="15.140625" style="402" customWidth="1"/>
    <col min="801" max="1024" width="12.5703125" style="402"/>
    <col min="1025" max="1025" width="32" style="402" customWidth="1"/>
    <col min="1026" max="1036" width="9.7109375" style="402" customWidth="1"/>
    <col min="1037" max="1037" width="10" style="402" customWidth="1"/>
    <col min="1038" max="1038" width="11.5703125" style="402" customWidth="1"/>
    <col min="1039" max="1039" width="13.42578125" style="402" customWidth="1"/>
    <col min="1040" max="1040" width="10.85546875" style="402" customWidth="1"/>
    <col min="1041" max="1045" width="9.7109375" style="402" customWidth="1"/>
    <col min="1046" max="1047" width="12.7109375" style="402" customWidth="1"/>
    <col min="1048" max="1048" width="15.42578125" style="402" customWidth="1"/>
    <col min="1049" max="1056" width="15.140625" style="402" customWidth="1"/>
    <col min="1057" max="1280" width="12.5703125" style="402"/>
    <col min="1281" max="1281" width="32" style="402" customWidth="1"/>
    <col min="1282" max="1292" width="9.7109375" style="402" customWidth="1"/>
    <col min="1293" max="1293" width="10" style="402" customWidth="1"/>
    <col min="1294" max="1294" width="11.5703125" style="402" customWidth="1"/>
    <col min="1295" max="1295" width="13.42578125" style="402" customWidth="1"/>
    <col min="1296" max="1296" width="10.85546875" style="402" customWidth="1"/>
    <col min="1297" max="1301" width="9.7109375" style="402" customWidth="1"/>
    <col min="1302" max="1303" width="12.7109375" style="402" customWidth="1"/>
    <col min="1304" max="1304" width="15.42578125" style="402" customWidth="1"/>
    <col min="1305" max="1312" width="15.140625" style="402" customWidth="1"/>
    <col min="1313" max="1536" width="12.5703125" style="402"/>
    <col min="1537" max="1537" width="32" style="402" customWidth="1"/>
    <col min="1538" max="1548" width="9.7109375" style="402" customWidth="1"/>
    <col min="1549" max="1549" width="10" style="402" customWidth="1"/>
    <col min="1550" max="1550" width="11.5703125" style="402" customWidth="1"/>
    <col min="1551" max="1551" width="13.42578125" style="402" customWidth="1"/>
    <col min="1552" max="1552" width="10.85546875" style="402" customWidth="1"/>
    <col min="1553" max="1557" width="9.7109375" style="402" customWidth="1"/>
    <col min="1558" max="1559" width="12.7109375" style="402" customWidth="1"/>
    <col min="1560" max="1560" width="15.42578125" style="402" customWidth="1"/>
    <col min="1561" max="1568" width="15.140625" style="402" customWidth="1"/>
    <col min="1569" max="1792" width="12.5703125" style="402"/>
    <col min="1793" max="1793" width="32" style="402" customWidth="1"/>
    <col min="1794" max="1804" width="9.7109375" style="402" customWidth="1"/>
    <col min="1805" max="1805" width="10" style="402" customWidth="1"/>
    <col min="1806" max="1806" width="11.5703125" style="402" customWidth="1"/>
    <col min="1807" max="1807" width="13.42578125" style="402" customWidth="1"/>
    <col min="1808" max="1808" width="10.85546875" style="402" customWidth="1"/>
    <col min="1809" max="1813" width="9.7109375" style="402" customWidth="1"/>
    <col min="1814" max="1815" width="12.7109375" style="402" customWidth="1"/>
    <col min="1816" max="1816" width="15.42578125" style="402" customWidth="1"/>
    <col min="1817" max="1824" width="15.140625" style="402" customWidth="1"/>
    <col min="1825" max="2048" width="12.5703125" style="402"/>
    <col min="2049" max="2049" width="32" style="402" customWidth="1"/>
    <col min="2050" max="2060" width="9.7109375" style="402" customWidth="1"/>
    <col min="2061" max="2061" width="10" style="402" customWidth="1"/>
    <col min="2062" max="2062" width="11.5703125" style="402" customWidth="1"/>
    <col min="2063" max="2063" width="13.42578125" style="402" customWidth="1"/>
    <col min="2064" max="2064" width="10.85546875" style="402" customWidth="1"/>
    <col min="2065" max="2069" width="9.7109375" style="402" customWidth="1"/>
    <col min="2070" max="2071" width="12.7109375" style="402" customWidth="1"/>
    <col min="2072" max="2072" width="15.42578125" style="402" customWidth="1"/>
    <col min="2073" max="2080" width="15.140625" style="402" customWidth="1"/>
    <col min="2081" max="2304" width="12.5703125" style="402"/>
    <col min="2305" max="2305" width="32" style="402" customWidth="1"/>
    <col min="2306" max="2316" width="9.7109375" style="402" customWidth="1"/>
    <col min="2317" max="2317" width="10" style="402" customWidth="1"/>
    <col min="2318" max="2318" width="11.5703125" style="402" customWidth="1"/>
    <col min="2319" max="2319" width="13.42578125" style="402" customWidth="1"/>
    <col min="2320" max="2320" width="10.85546875" style="402" customWidth="1"/>
    <col min="2321" max="2325" width="9.7109375" style="402" customWidth="1"/>
    <col min="2326" max="2327" width="12.7109375" style="402" customWidth="1"/>
    <col min="2328" max="2328" width="15.42578125" style="402" customWidth="1"/>
    <col min="2329" max="2336" width="15.140625" style="402" customWidth="1"/>
    <col min="2337" max="2560" width="12.5703125" style="402"/>
    <col min="2561" max="2561" width="32" style="402" customWidth="1"/>
    <col min="2562" max="2572" width="9.7109375" style="402" customWidth="1"/>
    <col min="2573" max="2573" width="10" style="402" customWidth="1"/>
    <col min="2574" max="2574" width="11.5703125" style="402" customWidth="1"/>
    <col min="2575" max="2575" width="13.42578125" style="402" customWidth="1"/>
    <col min="2576" max="2576" width="10.85546875" style="402" customWidth="1"/>
    <col min="2577" max="2581" width="9.7109375" style="402" customWidth="1"/>
    <col min="2582" max="2583" width="12.7109375" style="402" customWidth="1"/>
    <col min="2584" max="2584" width="15.42578125" style="402" customWidth="1"/>
    <col min="2585" max="2592" width="15.140625" style="402" customWidth="1"/>
    <col min="2593" max="2816" width="12.5703125" style="402"/>
    <col min="2817" max="2817" width="32" style="402" customWidth="1"/>
    <col min="2818" max="2828" width="9.7109375" style="402" customWidth="1"/>
    <col min="2829" max="2829" width="10" style="402" customWidth="1"/>
    <col min="2830" max="2830" width="11.5703125" style="402" customWidth="1"/>
    <col min="2831" max="2831" width="13.42578125" style="402" customWidth="1"/>
    <col min="2832" max="2832" width="10.85546875" style="402" customWidth="1"/>
    <col min="2833" max="2837" width="9.7109375" style="402" customWidth="1"/>
    <col min="2838" max="2839" width="12.7109375" style="402" customWidth="1"/>
    <col min="2840" max="2840" width="15.42578125" style="402" customWidth="1"/>
    <col min="2841" max="2848" width="15.140625" style="402" customWidth="1"/>
    <col min="2849" max="3072" width="12.5703125" style="402"/>
    <col min="3073" max="3073" width="32" style="402" customWidth="1"/>
    <col min="3074" max="3084" width="9.7109375" style="402" customWidth="1"/>
    <col min="3085" max="3085" width="10" style="402" customWidth="1"/>
    <col min="3086" max="3086" width="11.5703125" style="402" customWidth="1"/>
    <col min="3087" max="3087" width="13.42578125" style="402" customWidth="1"/>
    <col min="3088" max="3088" width="10.85546875" style="402" customWidth="1"/>
    <col min="3089" max="3093" width="9.7109375" style="402" customWidth="1"/>
    <col min="3094" max="3095" width="12.7109375" style="402" customWidth="1"/>
    <col min="3096" max="3096" width="15.42578125" style="402" customWidth="1"/>
    <col min="3097" max="3104" width="15.140625" style="402" customWidth="1"/>
    <col min="3105" max="3328" width="12.5703125" style="402"/>
    <col min="3329" max="3329" width="32" style="402" customWidth="1"/>
    <col min="3330" max="3340" width="9.7109375" style="402" customWidth="1"/>
    <col min="3341" max="3341" width="10" style="402" customWidth="1"/>
    <col min="3342" max="3342" width="11.5703125" style="402" customWidth="1"/>
    <col min="3343" max="3343" width="13.42578125" style="402" customWidth="1"/>
    <col min="3344" max="3344" width="10.85546875" style="402" customWidth="1"/>
    <col min="3345" max="3349" width="9.7109375" style="402" customWidth="1"/>
    <col min="3350" max="3351" width="12.7109375" style="402" customWidth="1"/>
    <col min="3352" max="3352" width="15.42578125" style="402" customWidth="1"/>
    <col min="3353" max="3360" width="15.140625" style="402" customWidth="1"/>
    <col min="3361" max="3584" width="12.5703125" style="402"/>
    <col min="3585" max="3585" width="32" style="402" customWidth="1"/>
    <col min="3586" max="3596" width="9.7109375" style="402" customWidth="1"/>
    <col min="3597" max="3597" width="10" style="402" customWidth="1"/>
    <col min="3598" max="3598" width="11.5703125" style="402" customWidth="1"/>
    <col min="3599" max="3599" width="13.42578125" style="402" customWidth="1"/>
    <col min="3600" max="3600" width="10.85546875" style="402" customWidth="1"/>
    <col min="3601" max="3605" width="9.7109375" style="402" customWidth="1"/>
    <col min="3606" max="3607" width="12.7109375" style="402" customWidth="1"/>
    <col min="3608" max="3608" width="15.42578125" style="402" customWidth="1"/>
    <col min="3609" max="3616" width="15.140625" style="402" customWidth="1"/>
    <col min="3617" max="3840" width="12.5703125" style="402"/>
    <col min="3841" max="3841" width="32" style="402" customWidth="1"/>
    <col min="3842" max="3852" width="9.7109375" style="402" customWidth="1"/>
    <col min="3853" max="3853" width="10" style="402" customWidth="1"/>
    <col min="3854" max="3854" width="11.5703125" style="402" customWidth="1"/>
    <col min="3855" max="3855" width="13.42578125" style="402" customWidth="1"/>
    <col min="3856" max="3856" width="10.85546875" style="402" customWidth="1"/>
    <col min="3857" max="3861" width="9.7109375" style="402" customWidth="1"/>
    <col min="3862" max="3863" width="12.7109375" style="402" customWidth="1"/>
    <col min="3864" max="3864" width="15.42578125" style="402" customWidth="1"/>
    <col min="3865" max="3872" width="15.140625" style="402" customWidth="1"/>
    <col min="3873" max="4096" width="12.5703125" style="402"/>
    <col min="4097" max="4097" width="32" style="402" customWidth="1"/>
    <col min="4098" max="4108" width="9.7109375" style="402" customWidth="1"/>
    <col min="4109" max="4109" width="10" style="402" customWidth="1"/>
    <col min="4110" max="4110" width="11.5703125" style="402" customWidth="1"/>
    <col min="4111" max="4111" width="13.42578125" style="402" customWidth="1"/>
    <col min="4112" max="4112" width="10.85546875" style="402" customWidth="1"/>
    <col min="4113" max="4117" width="9.7109375" style="402" customWidth="1"/>
    <col min="4118" max="4119" width="12.7109375" style="402" customWidth="1"/>
    <col min="4120" max="4120" width="15.42578125" style="402" customWidth="1"/>
    <col min="4121" max="4128" width="15.140625" style="402" customWidth="1"/>
    <col min="4129" max="4352" width="12.5703125" style="402"/>
    <col min="4353" max="4353" width="32" style="402" customWidth="1"/>
    <col min="4354" max="4364" width="9.7109375" style="402" customWidth="1"/>
    <col min="4365" max="4365" width="10" style="402" customWidth="1"/>
    <col min="4366" max="4366" width="11.5703125" style="402" customWidth="1"/>
    <col min="4367" max="4367" width="13.42578125" style="402" customWidth="1"/>
    <col min="4368" max="4368" width="10.85546875" style="402" customWidth="1"/>
    <col min="4369" max="4373" width="9.7109375" style="402" customWidth="1"/>
    <col min="4374" max="4375" width="12.7109375" style="402" customWidth="1"/>
    <col min="4376" max="4376" width="15.42578125" style="402" customWidth="1"/>
    <col min="4377" max="4384" width="15.140625" style="402" customWidth="1"/>
    <col min="4385" max="4608" width="12.5703125" style="402"/>
    <col min="4609" max="4609" width="32" style="402" customWidth="1"/>
    <col min="4610" max="4620" width="9.7109375" style="402" customWidth="1"/>
    <col min="4621" max="4621" width="10" style="402" customWidth="1"/>
    <col min="4622" max="4622" width="11.5703125" style="402" customWidth="1"/>
    <col min="4623" max="4623" width="13.42578125" style="402" customWidth="1"/>
    <col min="4624" max="4624" width="10.85546875" style="402" customWidth="1"/>
    <col min="4625" max="4629" width="9.7109375" style="402" customWidth="1"/>
    <col min="4630" max="4631" width="12.7109375" style="402" customWidth="1"/>
    <col min="4632" max="4632" width="15.42578125" style="402" customWidth="1"/>
    <col min="4633" max="4640" width="15.140625" style="402" customWidth="1"/>
    <col min="4641" max="4864" width="12.5703125" style="402"/>
    <col min="4865" max="4865" width="32" style="402" customWidth="1"/>
    <col min="4866" max="4876" width="9.7109375" style="402" customWidth="1"/>
    <col min="4877" max="4877" width="10" style="402" customWidth="1"/>
    <col min="4878" max="4878" width="11.5703125" style="402" customWidth="1"/>
    <col min="4879" max="4879" width="13.42578125" style="402" customWidth="1"/>
    <col min="4880" max="4880" width="10.85546875" style="402" customWidth="1"/>
    <col min="4881" max="4885" width="9.7109375" style="402" customWidth="1"/>
    <col min="4886" max="4887" width="12.7109375" style="402" customWidth="1"/>
    <col min="4888" max="4888" width="15.42578125" style="402" customWidth="1"/>
    <col min="4889" max="4896" width="15.140625" style="402" customWidth="1"/>
    <col min="4897" max="5120" width="12.5703125" style="402"/>
    <col min="5121" max="5121" width="32" style="402" customWidth="1"/>
    <col min="5122" max="5132" width="9.7109375" style="402" customWidth="1"/>
    <col min="5133" max="5133" width="10" style="402" customWidth="1"/>
    <col min="5134" max="5134" width="11.5703125" style="402" customWidth="1"/>
    <col min="5135" max="5135" width="13.42578125" style="402" customWidth="1"/>
    <col min="5136" max="5136" width="10.85546875" style="402" customWidth="1"/>
    <col min="5137" max="5141" width="9.7109375" style="402" customWidth="1"/>
    <col min="5142" max="5143" width="12.7109375" style="402" customWidth="1"/>
    <col min="5144" max="5144" width="15.42578125" style="402" customWidth="1"/>
    <col min="5145" max="5152" width="15.140625" style="402" customWidth="1"/>
    <col min="5153" max="5376" width="12.5703125" style="402"/>
    <col min="5377" max="5377" width="32" style="402" customWidth="1"/>
    <col min="5378" max="5388" width="9.7109375" style="402" customWidth="1"/>
    <col min="5389" max="5389" width="10" style="402" customWidth="1"/>
    <col min="5390" max="5390" width="11.5703125" style="402" customWidth="1"/>
    <col min="5391" max="5391" width="13.42578125" style="402" customWidth="1"/>
    <col min="5392" max="5392" width="10.85546875" style="402" customWidth="1"/>
    <col min="5393" max="5397" width="9.7109375" style="402" customWidth="1"/>
    <col min="5398" max="5399" width="12.7109375" style="402" customWidth="1"/>
    <col min="5400" max="5400" width="15.42578125" style="402" customWidth="1"/>
    <col min="5401" max="5408" width="15.140625" style="402" customWidth="1"/>
    <col min="5409" max="5632" width="12.5703125" style="402"/>
    <col min="5633" max="5633" width="32" style="402" customWidth="1"/>
    <col min="5634" max="5644" width="9.7109375" style="402" customWidth="1"/>
    <col min="5645" max="5645" width="10" style="402" customWidth="1"/>
    <col min="5646" max="5646" width="11.5703125" style="402" customWidth="1"/>
    <col min="5647" max="5647" width="13.42578125" style="402" customWidth="1"/>
    <col min="5648" max="5648" width="10.85546875" style="402" customWidth="1"/>
    <col min="5649" max="5653" width="9.7109375" style="402" customWidth="1"/>
    <col min="5654" max="5655" width="12.7109375" style="402" customWidth="1"/>
    <col min="5656" max="5656" width="15.42578125" style="402" customWidth="1"/>
    <col min="5657" max="5664" width="15.140625" style="402" customWidth="1"/>
    <col min="5665" max="5888" width="12.5703125" style="402"/>
    <col min="5889" max="5889" width="32" style="402" customWidth="1"/>
    <col min="5890" max="5900" width="9.7109375" style="402" customWidth="1"/>
    <col min="5901" max="5901" width="10" style="402" customWidth="1"/>
    <col min="5902" max="5902" width="11.5703125" style="402" customWidth="1"/>
    <col min="5903" max="5903" width="13.42578125" style="402" customWidth="1"/>
    <col min="5904" max="5904" width="10.85546875" style="402" customWidth="1"/>
    <col min="5905" max="5909" width="9.7109375" style="402" customWidth="1"/>
    <col min="5910" max="5911" width="12.7109375" style="402" customWidth="1"/>
    <col min="5912" max="5912" width="15.42578125" style="402" customWidth="1"/>
    <col min="5913" max="5920" width="15.140625" style="402" customWidth="1"/>
    <col min="5921" max="6144" width="12.5703125" style="402"/>
    <col min="6145" max="6145" width="32" style="402" customWidth="1"/>
    <col min="6146" max="6156" width="9.7109375" style="402" customWidth="1"/>
    <col min="6157" max="6157" width="10" style="402" customWidth="1"/>
    <col min="6158" max="6158" width="11.5703125" style="402" customWidth="1"/>
    <col min="6159" max="6159" width="13.42578125" style="402" customWidth="1"/>
    <col min="6160" max="6160" width="10.85546875" style="402" customWidth="1"/>
    <col min="6161" max="6165" width="9.7109375" style="402" customWidth="1"/>
    <col min="6166" max="6167" width="12.7109375" style="402" customWidth="1"/>
    <col min="6168" max="6168" width="15.42578125" style="402" customWidth="1"/>
    <col min="6169" max="6176" width="15.140625" style="402" customWidth="1"/>
    <col min="6177" max="6400" width="12.5703125" style="402"/>
    <col min="6401" max="6401" width="32" style="402" customWidth="1"/>
    <col min="6402" max="6412" width="9.7109375" style="402" customWidth="1"/>
    <col min="6413" max="6413" width="10" style="402" customWidth="1"/>
    <col min="6414" max="6414" width="11.5703125" style="402" customWidth="1"/>
    <col min="6415" max="6415" width="13.42578125" style="402" customWidth="1"/>
    <col min="6416" max="6416" width="10.85546875" style="402" customWidth="1"/>
    <col min="6417" max="6421" width="9.7109375" style="402" customWidth="1"/>
    <col min="6422" max="6423" width="12.7109375" style="402" customWidth="1"/>
    <col min="6424" max="6424" width="15.42578125" style="402" customWidth="1"/>
    <col min="6425" max="6432" width="15.140625" style="402" customWidth="1"/>
    <col min="6433" max="6656" width="12.5703125" style="402"/>
    <col min="6657" max="6657" width="32" style="402" customWidth="1"/>
    <col min="6658" max="6668" width="9.7109375" style="402" customWidth="1"/>
    <col min="6669" max="6669" width="10" style="402" customWidth="1"/>
    <col min="6670" max="6670" width="11.5703125" style="402" customWidth="1"/>
    <col min="6671" max="6671" width="13.42578125" style="402" customWidth="1"/>
    <col min="6672" max="6672" width="10.85546875" style="402" customWidth="1"/>
    <col min="6673" max="6677" width="9.7109375" style="402" customWidth="1"/>
    <col min="6678" max="6679" width="12.7109375" style="402" customWidth="1"/>
    <col min="6680" max="6680" width="15.42578125" style="402" customWidth="1"/>
    <col min="6681" max="6688" width="15.140625" style="402" customWidth="1"/>
    <col min="6689" max="6912" width="12.5703125" style="402"/>
    <col min="6913" max="6913" width="32" style="402" customWidth="1"/>
    <col min="6914" max="6924" width="9.7109375" style="402" customWidth="1"/>
    <col min="6925" max="6925" width="10" style="402" customWidth="1"/>
    <col min="6926" max="6926" width="11.5703125" style="402" customWidth="1"/>
    <col min="6927" max="6927" width="13.42578125" style="402" customWidth="1"/>
    <col min="6928" max="6928" width="10.85546875" style="402" customWidth="1"/>
    <col min="6929" max="6933" width="9.7109375" style="402" customWidth="1"/>
    <col min="6934" max="6935" width="12.7109375" style="402" customWidth="1"/>
    <col min="6936" max="6936" width="15.42578125" style="402" customWidth="1"/>
    <col min="6937" max="6944" width="15.140625" style="402" customWidth="1"/>
    <col min="6945" max="7168" width="12.5703125" style="402"/>
    <col min="7169" max="7169" width="32" style="402" customWidth="1"/>
    <col min="7170" max="7180" width="9.7109375" style="402" customWidth="1"/>
    <col min="7181" max="7181" width="10" style="402" customWidth="1"/>
    <col min="7182" max="7182" width="11.5703125" style="402" customWidth="1"/>
    <col min="7183" max="7183" width="13.42578125" style="402" customWidth="1"/>
    <col min="7184" max="7184" width="10.85546875" style="402" customWidth="1"/>
    <col min="7185" max="7189" width="9.7109375" style="402" customWidth="1"/>
    <col min="7190" max="7191" width="12.7109375" style="402" customWidth="1"/>
    <col min="7192" max="7192" width="15.42578125" style="402" customWidth="1"/>
    <col min="7193" max="7200" width="15.140625" style="402" customWidth="1"/>
    <col min="7201" max="7424" width="12.5703125" style="402"/>
    <col min="7425" max="7425" width="32" style="402" customWidth="1"/>
    <col min="7426" max="7436" width="9.7109375" style="402" customWidth="1"/>
    <col min="7437" max="7437" width="10" style="402" customWidth="1"/>
    <col min="7438" max="7438" width="11.5703125" style="402" customWidth="1"/>
    <col min="7439" max="7439" width="13.42578125" style="402" customWidth="1"/>
    <col min="7440" max="7440" width="10.85546875" style="402" customWidth="1"/>
    <col min="7441" max="7445" width="9.7109375" style="402" customWidth="1"/>
    <col min="7446" max="7447" width="12.7109375" style="402" customWidth="1"/>
    <col min="7448" max="7448" width="15.42578125" style="402" customWidth="1"/>
    <col min="7449" max="7456" width="15.140625" style="402" customWidth="1"/>
    <col min="7457" max="7680" width="12.5703125" style="402"/>
    <col min="7681" max="7681" width="32" style="402" customWidth="1"/>
    <col min="7682" max="7692" width="9.7109375" style="402" customWidth="1"/>
    <col min="7693" max="7693" width="10" style="402" customWidth="1"/>
    <col min="7694" max="7694" width="11.5703125" style="402" customWidth="1"/>
    <col min="7695" max="7695" width="13.42578125" style="402" customWidth="1"/>
    <col min="7696" max="7696" width="10.85546875" style="402" customWidth="1"/>
    <col min="7697" max="7701" width="9.7109375" style="402" customWidth="1"/>
    <col min="7702" max="7703" width="12.7109375" style="402" customWidth="1"/>
    <col min="7704" max="7704" width="15.42578125" style="402" customWidth="1"/>
    <col min="7705" max="7712" width="15.140625" style="402" customWidth="1"/>
    <col min="7713" max="7936" width="12.5703125" style="402"/>
    <col min="7937" max="7937" width="32" style="402" customWidth="1"/>
    <col min="7938" max="7948" width="9.7109375" style="402" customWidth="1"/>
    <col min="7949" max="7949" width="10" style="402" customWidth="1"/>
    <col min="7950" max="7950" width="11.5703125" style="402" customWidth="1"/>
    <col min="7951" max="7951" width="13.42578125" style="402" customWidth="1"/>
    <col min="7952" max="7952" width="10.85546875" style="402" customWidth="1"/>
    <col min="7953" max="7957" width="9.7109375" style="402" customWidth="1"/>
    <col min="7958" max="7959" width="12.7109375" style="402" customWidth="1"/>
    <col min="7960" max="7960" width="15.42578125" style="402" customWidth="1"/>
    <col min="7961" max="7968" width="15.140625" style="402" customWidth="1"/>
    <col min="7969" max="8192" width="12.5703125" style="402"/>
    <col min="8193" max="8193" width="32" style="402" customWidth="1"/>
    <col min="8194" max="8204" width="9.7109375" style="402" customWidth="1"/>
    <col min="8205" max="8205" width="10" style="402" customWidth="1"/>
    <col min="8206" max="8206" width="11.5703125" style="402" customWidth="1"/>
    <col min="8207" max="8207" width="13.42578125" style="402" customWidth="1"/>
    <col min="8208" max="8208" width="10.85546875" style="402" customWidth="1"/>
    <col min="8209" max="8213" width="9.7109375" style="402" customWidth="1"/>
    <col min="8214" max="8215" width="12.7109375" style="402" customWidth="1"/>
    <col min="8216" max="8216" width="15.42578125" style="402" customWidth="1"/>
    <col min="8217" max="8224" width="15.140625" style="402" customWidth="1"/>
    <col min="8225" max="8448" width="12.5703125" style="402"/>
    <col min="8449" max="8449" width="32" style="402" customWidth="1"/>
    <col min="8450" max="8460" width="9.7109375" style="402" customWidth="1"/>
    <col min="8461" max="8461" width="10" style="402" customWidth="1"/>
    <col min="8462" max="8462" width="11.5703125" style="402" customWidth="1"/>
    <col min="8463" max="8463" width="13.42578125" style="402" customWidth="1"/>
    <col min="8464" max="8464" width="10.85546875" style="402" customWidth="1"/>
    <col min="8465" max="8469" width="9.7109375" style="402" customWidth="1"/>
    <col min="8470" max="8471" width="12.7109375" style="402" customWidth="1"/>
    <col min="8472" max="8472" width="15.42578125" style="402" customWidth="1"/>
    <col min="8473" max="8480" width="15.140625" style="402" customWidth="1"/>
    <col min="8481" max="8704" width="12.5703125" style="402"/>
    <col min="8705" max="8705" width="32" style="402" customWidth="1"/>
    <col min="8706" max="8716" width="9.7109375" style="402" customWidth="1"/>
    <col min="8717" max="8717" width="10" style="402" customWidth="1"/>
    <col min="8718" max="8718" width="11.5703125" style="402" customWidth="1"/>
    <col min="8719" max="8719" width="13.42578125" style="402" customWidth="1"/>
    <col min="8720" max="8720" width="10.85546875" style="402" customWidth="1"/>
    <col min="8721" max="8725" width="9.7109375" style="402" customWidth="1"/>
    <col min="8726" max="8727" width="12.7109375" style="402" customWidth="1"/>
    <col min="8728" max="8728" width="15.42578125" style="402" customWidth="1"/>
    <col min="8729" max="8736" width="15.140625" style="402" customWidth="1"/>
    <col min="8737" max="8960" width="12.5703125" style="402"/>
    <col min="8961" max="8961" width="32" style="402" customWidth="1"/>
    <col min="8962" max="8972" width="9.7109375" style="402" customWidth="1"/>
    <col min="8973" max="8973" width="10" style="402" customWidth="1"/>
    <col min="8974" max="8974" width="11.5703125" style="402" customWidth="1"/>
    <col min="8975" max="8975" width="13.42578125" style="402" customWidth="1"/>
    <col min="8976" max="8976" width="10.85546875" style="402" customWidth="1"/>
    <col min="8977" max="8981" width="9.7109375" style="402" customWidth="1"/>
    <col min="8982" max="8983" width="12.7109375" style="402" customWidth="1"/>
    <col min="8984" max="8984" width="15.42578125" style="402" customWidth="1"/>
    <col min="8985" max="8992" width="15.140625" style="402" customWidth="1"/>
    <col min="8993" max="9216" width="12.5703125" style="402"/>
    <col min="9217" max="9217" width="32" style="402" customWidth="1"/>
    <col min="9218" max="9228" width="9.7109375" style="402" customWidth="1"/>
    <col min="9229" max="9229" width="10" style="402" customWidth="1"/>
    <col min="9230" max="9230" width="11.5703125" style="402" customWidth="1"/>
    <col min="9231" max="9231" width="13.42578125" style="402" customWidth="1"/>
    <col min="9232" max="9232" width="10.85546875" style="402" customWidth="1"/>
    <col min="9233" max="9237" width="9.7109375" style="402" customWidth="1"/>
    <col min="9238" max="9239" width="12.7109375" style="402" customWidth="1"/>
    <col min="9240" max="9240" width="15.42578125" style="402" customWidth="1"/>
    <col min="9241" max="9248" width="15.140625" style="402" customWidth="1"/>
    <col min="9249" max="9472" width="12.5703125" style="402"/>
    <col min="9473" max="9473" width="32" style="402" customWidth="1"/>
    <col min="9474" max="9484" width="9.7109375" style="402" customWidth="1"/>
    <col min="9485" max="9485" width="10" style="402" customWidth="1"/>
    <col min="9486" max="9486" width="11.5703125" style="402" customWidth="1"/>
    <col min="9487" max="9487" width="13.42578125" style="402" customWidth="1"/>
    <col min="9488" max="9488" width="10.85546875" style="402" customWidth="1"/>
    <col min="9489" max="9493" width="9.7109375" style="402" customWidth="1"/>
    <col min="9494" max="9495" width="12.7109375" style="402" customWidth="1"/>
    <col min="9496" max="9496" width="15.42578125" style="402" customWidth="1"/>
    <col min="9497" max="9504" width="15.140625" style="402" customWidth="1"/>
    <col min="9505" max="9728" width="12.5703125" style="402"/>
    <col min="9729" max="9729" width="32" style="402" customWidth="1"/>
    <col min="9730" max="9740" width="9.7109375" style="402" customWidth="1"/>
    <col min="9741" max="9741" width="10" style="402" customWidth="1"/>
    <col min="9742" max="9742" width="11.5703125" style="402" customWidth="1"/>
    <col min="9743" max="9743" width="13.42578125" style="402" customWidth="1"/>
    <col min="9744" max="9744" width="10.85546875" style="402" customWidth="1"/>
    <col min="9745" max="9749" width="9.7109375" style="402" customWidth="1"/>
    <col min="9750" max="9751" width="12.7109375" style="402" customWidth="1"/>
    <col min="9752" max="9752" width="15.42578125" style="402" customWidth="1"/>
    <col min="9753" max="9760" width="15.140625" style="402" customWidth="1"/>
    <col min="9761" max="9984" width="12.5703125" style="402"/>
    <col min="9985" max="9985" width="32" style="402" customWidth="1"/>
    <col min="9986" max="9996" width="9.7109375" style="402" customWidth="1"/>
    <col min="9997" max="9997" width="10" style="402" customWidth="1"/>
    <col min="9998" max="9998" width="11.5703125" style="402" customWidth="1"/>
    <col min="9999" max="9999" width="13.42578125" style="402" customWidth="1"/>
    <col min="10000" max="10000" width="10.85546875" style="402" customWidth="1"/>
    <col min="10001" max="10005" width="9.7109375" style="402" customWidth="1"/>
    <col min="10006" max="10007" width="12.7109375" style="402" customWidth="1"/>
    <col min="10008" max="10008" width="15.42578125" style="402" customWidth="1"/>
    <col min="10009" max="10016" width="15.140625" style="402" customWidth="1"/>
    <col min="10017" max="10240" width="12.5703125" style="402"/>
    <col min="10241" max="10241" width="32" style="402" customWidth="1"/>
    <col min="10242" max="10252" width="9.7109375" style="402" customWidth="1"/>
    <col min="10253" max="10253" width="10" style="402" customWidth="1"/>
    <col min="10254" max="10254" width="11.5703125" style="402" customWidth="1"/>
    <col min="10255" max="10255" width="13.42578125" style="402" customWidth="1"/>
    <col min="10256" max="10256" width="10.85546875" style="402" customWidth="1"/>
    <col min="10257" max="10261" width="9.7109375" style="402" customWidth="1"/>
    <col min="10262" max="10263" width="12.7109375" style="402" customWidth="1"/>
    <col min="10264" max="10264" width="15.42578125" style="402" customWidth="1"/>
    <col min="10265" max="10272" width="15.140625" style="402" customWidth="1"/>
    <col min="10273" max="10496" width="12.5703125" style="402"/>
    <col min="10497" max="10497" width="32" style="402" customWidth="1"/>
    <col min="10498" max="10508" width="9.7109375" style="402" customWidth="1"/>
    <col min="10509" max="10509" width="10" style="402" customWidth="1"/>
    <col min="10510" max="10510" width="11.5703125" style="402" customWidth="1"/>
    <col min="10511" max="10511" width="13.42578125" style="402" customWidth="1"/>
    <col min="10512" max="10512" width="10.85546875" style="402" customWidth="1"/>
    <col min="10513" max="10517" width="9.7109375" style="402" customWidth="1"/>
    <col min="10518" max="10519" width="12.7109375" style="402" customWidth="1"/>
    <col min="10520" max="10520" width="15.42578125" style="402" customWidth="1"/>
    <col min="10521" max="10528" width="15.140625" style="402" customWidth="1"/>
    <col min="10529" max="10752" width="12.5703125" style="402"/>
    <col min="10753" max="10753" width="32" style="402" customWidth="1"/>
    <col min="10754" max="10764" width="9.7109375" style="402" customWidth="1"/>
    <col min="10765" max="10765" width="10" style="402" customWidth="1"/>
    <col min="10766" max="10766" width="11.5703125" style="402" customWidth="1"/>
    <col min="10767" max="10767" width="13.42578125" style="402" customWidth="1"/>
    <col min="10768" max="10768" width="10.85546875" style="402" customWidth="1"/>
    <col min="10769" max="10773" width="9.7109375" style="402" customWidth="1"/>
    <col min="10774" max="10775" width="12.7109375" style="402" customWidth="1"/>
    <col min="10776" max="10776" width="15.42578125" style="402" customWidth="1"/>
    <col min="10777" max="10784" width="15.140625" style="402" customWidth="1"/>
    <col min="10785" max="11008" width="12.5703125" style="402"/>
    <col min="11009" max="11009" width="32" style="402" customWidth="1"/>
    <col min="11010" max="11020" width="9.7109375" style="402" customWidth="1"/>
    <col min="11021" max="11021" width="10" style="402" customWidth="1"/>
    <col min="11022" max="11022" width="11.5703125" style="402" customWidth="1"/>
    <col min="11023" max="11023" width="13.42578125" style="402" customWidth="1"/>
    <col min="11024" max="11024" width="10.85546875" style="402" customWidth="1"/>
    <col min="11025" max="11029" width="9.7109375" style="402" customWidth="1"/>
    <col min="11030" max="11031" width="12.7109375" style="402" customWidth="1"/>
    <col min="11032" max="11032" width="15.42578125" style="402" customWidth="1"/>
    <col min="11033" max="11040" width="15.140625" style="402" customWidth="1"/>
    <col min="11041" max="11264" width="12.5703125" style="402"/>
    <col min="11265" max="11265" width="32" style="402" customWidth="1"/>
    <col min="11266" max="11276" width="9.7109375" style="402" customWidth="1"/>
    <col min="11277" max="11277" width="10" style="402" customWidth="1"/>
    <col min="11278" max="11278" width="11.5703125" style="402" customWidth="1"/>
    <col min="11279" max="11279" width="13.42578125" style="402" customWidth="1"/>
    <col min="11280" max="11280" width="10.85546875" style="402" customWidth="1"/>
    <col min="11281" max="11285" width="9.7109375" style="402" customWidth="1"/>
    <col min="11286" max="11287" width="12.7109375" style="402" customWidth="1"/>
    <col min="11288" max="11288" width="15.42578125" style="402" customWidth="1"/>
    <col min="11289" max="11296" width="15.140625" style="402" customWidth="1"/>
    <col min="11297" max="11520" width="12.5703125" style="402"/>
    <col min="11521" max="11521" width="32" style="402" customWidth="1"/>
    <col min="11522" max="11532" width="9.7109375" style="402" customWidth="1"/>
    <col min="11533" max="11533" width="10" style="402" customWidth="1"/>
    <col min="11534" max="11534" width="11.5703125" style="402" customWidth="1"/>
    <col min="11535" max="11535" width="13.42578125" style="402" customWidth="1"/>
    <col min="11536" max="11536" width="10.85546875" style="402" customWidth="1"/>
    <col min="11537" max="11541" width="9.7109375" style="402" customWidth="1"/>
    <col min="11542" max="11543" width="12.7109375" style="402" customWidth="1"/>
    <col min="11544" max="11544" width="15.42578125" style="402" customWidth="1"/>
    <col min="11545" max="11552" width="15.140625" style="402" customWidth="1"/>
    <col min="11553" max="11776" width="12.5703125" style="402"/>
    <col min="11777" max="11777" width="32" style="402" customWidth="1"/>
    <col min="11778" max="11788" width="9.7109375" style="402" customWidth="1"/>
    <col min="11789" max="11789" width="10" style="402" customWidth="1"/>
    <col min="11790" max="11790" width="11.5703125" style="402" customWidth="1"/>
    <col min="11791" max="11791" width="13.42578125" style="402" customWidth="1"/>
    <col min="11792" max="11792" width="10.85546875" style="402" customWidth="1"/>
    <col min="11793" max="11797" width="9.7109375" style="402" customWidth="1"/>
    <col min="11798" max="11799" width="12.7109375" style="402" customWidth="1"/>
    <col min="11800" max="11800" width="15.42578125" style="402" customWidth="1"/>
    <col min="11801" max="11808" width="15.140625" style="402" customWidth="1"/>
    <col min="11809" max="12032" width="12.5703125" style="402"/>
    <col min="12033" max="12033" width="32" style="402" customWidth="1"/>
    <col min="12034" max="12044" width="9.7109375" style="402" customWidth="1"/>
    <col min="12045" max="12045" width="10" style="402" customWidth="1"/>
    <col min="12046" max="12046" width="11.5703125" style="402" customWidth="1"/>
    <col min="12047" max="12047" width="13.42578125" style="402" customWidth="1"/>
    <col min="12048" max="12048" width="10.85546875" style="402" customWidth="1"/>
    <col min="12049" max="12053" width="9.7109375" style="402" customWidth="1"/>
    <col min="12054" max="12055" width="12.7109375" style="402" customWidth="1"/>
    <col min="12056" max="12056" width="15.42578125" style="402" customWidth="1"/>
    <col min="12057" max="12064" width="15.140625" style="402" customWidth="1"/>
    <col min="12065" max="12288" width="12.5703125" style="402"/>
    <col min="12289" max="12289" width="32" style="402" customWidth="1"/>
    <col min="12290" max="12300" width="9.7109375" style="402" customWidth="1"/>
    <col min="12301" max="12301" width="10" style="402" customWidth="1"/>
    <col min="12302" max="12302" width="11.5703125" style="402" customWidth="1"/>
    <col min="12303" max="12303" width="13.42578125" style="402" customWidth="1"/>
    <col min="12304" max="12304" width="10.85546875" style="402" customWidth="1"/>
    <col min="12305" max="12309" width="9.7109375" style="402" customWidth="1"/>
    <col min="12310" max="12311" width="12.7109375" style="402" customWidth="1"/>
    <col min="12312" max="12312" width="15.42578125" style="402" customWidth="1"/>
    <col min="12313" max="12320" width="15.140625" style="402" customWidth="1"/>
    <col min="12321" max="12544" width="12.5703125" style="402"/>
    <col min="12545" max="12545" width="32" style="402" customWidth="1"/>
    <col min="12546" max="12556" width="9.7109375" style="402" customWidth="1"/>
    <col min="12557" max="12557" width="10" style="402" customWidth="1"/>
    <col min="12558" max="12558" width="11.5703125" style="402" customWidth="1"/>
    <col min="12559" max="12559" width="13.42578125" style="402" customWidth="1"/>
    <col min="12560" max="12560" width="10.85546875" style="402" customWidth="1"/>
    <col min="12561" max="12565" width="9.7109375" style="402" customWidth="1"/>
    <col min="12566" max="12567" width="12.7109375" style="402" customWidth="1"/>
    <col min="12568" max="12568" width="15.42578125" style="402" customWidth="1"/>
    <col min="12569" max="12576" width="15.140625" style="402" customWidth="1"/>
    <col min="12577" max="12800" width="12.5703125" style="402"/>
    <col min="12801" max="12801" width="32" style="402" customWidth="1"/>
    <col min="12802" max="12812" width="9.7109375" style="402" customWidth="1"/>
    <col min="12813" max="12813" width="10" style="402" customWidth="1"/>
    <col min="12814" max="12814" width="11.5703125" style="402" customWidth="1"/>
    <col min="12815" max="12815" width="13.42578125" style="402" customWidth="1"/>
    <col min="12816" max="12816" width="10.85546875" style="402" customWidth="1"/>
    <col min="12817" max="12821" width="9.7109375" style="402" customWidth="1"/>
    <col min="12822" max="12823" width="12.7109375" style="402" customWidth="1"/>
    <col min="12824" max="12824" width="15.42578125" style="402" customWidth="1"/>
    <col min="12825" max="12832" width="15.140625" style="402" customWidth="1"/>
    <col min="12833" max="13056" width="12.5703125" style="402"/>
    <col min="13057" max="13057" width="32" style="402" customWidth="1"/>
    <col min="13058" max="13068" width="9.7109375" style="402" customWidth="1"/>
    <col min="13069" max="13069" width="10" style="402" customWidth="1"/>
    <col min="13070" max="13070" width="11.5703125" style="402" customWidth="1"/>
    <col min="13071" max="13071" width="13.42578125" style="402" customWidth="1"/>
    <col min="13072" max="13072" width="10.85546875" style="402" customWidth="1"/>
    <col min="13073" max="13077" width="9.7109375" style="402" customWidth="1"/>
    <col min="13078" max="13079" width="12.7109375" style="402" customWidth="1"/>
    <col min="13080" max="13080" width="15.42578125" style="402" customWidth="1"/>
    <col min="13081" max="13088" width="15.140625" style="402" customWidth="1"/>
    <col min="13089" max="13312" width="12.5703125" style="402"/>
    <col min="13313" max="13313" width="32" style="402" customWidth="1"/>
    <col min="13314" max="13324" width="9.7109375" style="402" customWidth="1"/>
    <col min="13325" max="13325" width="10" style="402" customWidth="1"/>
    <col min="13326" max="13326" width="11.5703125" style="402" customWidth="1"/>
    <col min="13327" max="13327" width="13.42578125" style="402" customWidth="1"/>
    <col min="13328" max="13328" width="10.85546875" style="402" customWidth="1"/>
    <col min="13329" max="13333" width="9.7109375" style="402" customWidth="1"/>
    <col min="13334" max="13335" width="12.7109375" style="402" customWidth="1"/>
    <col min="13336" max="13336" width="15.42578125" style="402" customWidth="1"/>
    <col min="13337" max="13344" width="15.140625" style="402" customWidth="1"/>
    <col min="13345" max="13568" width="12.5703125" style="402"/>
    <col min="13569" max="13569" width="32" style="402" customWidth="1"/>
    <col min="13570" max="13580" width="9.7109375" style="402" customWidth="1"/>
    <col min="13581" max="13581" width="10" style="402" customWidth="1"/>
    <col min="13582" max="13582" width="11.5703125" style="402" customWidth="1"/>
    <col min="13583" max="13583" width="13.42578125" style="402" customWidth="1"/>
    <col min="13584" max="13584" width="10.85546875" style="402" customWidth="1"/>
    <col min="13585" max="13589" width="9.7109375" style="402" customWidth="1"/>
    <col min="13590" max="13591" width="12.7109375" style="402" customWidth="1"/>
    <col min="13592" max="13592" width="15.42578125" style="402" customWidth="1"/>
    <col min="13593" max="13600" width="15.140625" style="402" customWidth="1"/>
    <col min="13601" max="13824" width="12.5703125" style="402"/>
    <col min="13825" max="13825" width="32" style="402" customWidth="1"/>
    <col min="13826" max="13836" width="9.7109375" style="402" customWidth="1"/>
    <col min="13837" max="13837" width="10" style="402" customWidth="1"/>
    <col min="13838" max="13838" width="11.5703125" style="402" customWidth="1"/>
    <col min="13839" max="13839" width="13.42578125" style="402" customWidth="1"/>
    <col min="13840" max="13840" width="10.85546875" style="402" customWidth="1"/>
    <col min="13841" max="13845" width="9.7109375" style="402" customWidth="1"/>
    <col min="13846" max="13847" width="12.7109375" style="402" customWidth="1"/>
    <col min="13848" max="13848" width="15.42578125" style="402" customWidth="1"/>
    <col min="13849" max="13856" width="15.140625" style="402" customWidth="1"/>
    <col min="13857" max="14080" width="12.5703125" style="402"/>
    <col min="14081" max="14081" width="32" style="402" customWidth="1"/>
    <col min="14082" max="14092" width="9.7109375" style="402" customWidth="1"/>
    <col min="14093" max="14093" width="10" style="402" customWidth="1"/>
    <col min="14094" max="14094" width="11.5703125" style="402" customWidth="1"/>
    <col min="14095" max="14095" width="13.42578125" style="402" customWidth="1"/>
    <col min="14096" max="14096" width="10.85546875" style="402" customWidth="1"/>
    <col min="14097" max="14101" width="9.7109375" style="402" customWidth="1"/>
    <col min="14102" max="14103" width="12.7109375" style="402" customWidth="1"/>
    <col min="14104" max="14104" width="15.42578125" style="402" customWidth="1"/>
    <col min="14105" max="14112" width="15.140625" style="402" customWidth="1"/>
    <col min="14113" max="14336" width="12.5703125" style="402"/>
    <col min="14337" max="14337" width="32" style="402" customWidth="1"/>
    <col min="14338" max="14348" width="9.7109375" style="402" customWidth="1"/>
    <col min="14349" max="14349" width="10" style="402" customWidth="1"/>
    <col min="14350" max="14350" width="11.5703125" style="402" customWidth="1"/>
    <col min="14351" max="14351" width="13.42578125" style="402" customWidth="1"/>
    <col min="14352" max="14352" width="10.85546875" style="402" customWidth="1"/>
    <col min="14353" max="14357" width="9.7109375" style="402" customWidth="1"/>
    <col min="14358" max="14359" width="12.7109375" style="402" customWidth="1"/>
    <col min="14360" max="14360" width="15.42578125" style="402" customWidth="1"/>
    <col min="14361" max="14368" width="15.140625" style="402" customWidth="1"/>
    <col min="14369" max="14592" width="12.5703125" style="402"/>
    <col min="14593" max="14593" width="32" style="402" customWidth="1"/>
    <col min="14594" max="14604" width="9.7109375" style="402" customWidth="1"/>
    <col min="14605" max="14605" width="10" style="402" customWidth="1"/>
    <col min="14606" max="14606" width="11.5703125" style="402" customWidth="1"/>
    <col min="14607" max="14607" width="13.42578125" style="402" customWidth="1"/>
    <col min="14608" max="14608" width="10.85546875" style="402" customWidth="1"/>
    <col min="14609" max="14613" width="9.7109375" style="402" customWidth="1"/>
    <col min="14614" max="14615" width="12.7109375" style="402" customWidth="1"/>
    <col min="14616" max="14616" width="15.42578125" style="402" customWidth="1"/>
    <col min="14617" max="14624" width="15.140625" style="402" customWidth="1"/>
    <col min="14625" max="14848" width="12.5703125" style="402"/>
    <col min="14849" max="14849" width="32" style="402" customWidth="1"/>
    <col min="14850" max="14860" width="9.7109375" style="402" customWidth="1"/>
    <col min="14861" max="14861" width="10" style="402" customWidth="1"/>
    <col min="14862" max="14862" width="11.5703125" style="402" customWidth="1"/>
    <col min="14863" max="14863" width="13.42578125" style="402" customWidth="1"/>
    <col min="14864" max="14864" width="10.85546875" style="402" customWidth="1"/>
    <col min="14865" max="14869" width="9.7109375" style="402" customWidth="1"/>
    <col min="14870" max="14871" width="12.7109375" style="402" customWidth="1"/>
    <col min="14872" max="14872" width="15.42578125" style="402" customWidth="1"/>
    <col min="14873" max="14880" width="15.140625" style="402" customWidth="1"/>
    <col min="14881" max="15104" width="12.5703125" style="402"/>
    <col min="15105" max="15105" width="32" style="402" customWidth="1"/>
    <col min="15106" max="15116" width="9.7109375" style="402" customWidth="1"/>
    <col min="15117" max="15117" width="10" style="402" customWidth="1"/>
    <col min="15118" max="15118" width="11.5703125" style="402" customWidth="1"/>
    <col min="15119" max="15119" width="13.42578125" style="402" customWidth="1"/>
    <col min="15120" max="15120" width="10.85546875" style="402" customWidth="1"/>
    <col min="15121" max="15125" width="9.7109375" style="402" customWidth="1"/>
    <col min="15126" max="15127" width="12.7109375" style="402" customWidth="1"/>
    <col min="15128" max="15128" width="15.42578125" style="402" customWidth="1"/>
    <col min="15129" max="15136" width="15.140625" style="402" customWidth="1"/>
    <col min="15137" max="15360" width="12.5703125" style="402"/>
    <col min="15361" max="15361" width="32" style="402" customWidth="1"/>
    <col min="15362" max="15372" width="9.7109375" style="402" customWidth="1"/>
    <col min="15373" max="15373" width="10" style="402" customWidth="1"/>
    <col min="15374" max="15374" width="11.5703125" style="402" customWidth="1"/>
    <col min="15375" max="15375" width="13.42578125" style="402" customWidth="1"/>
    <col min="15376" max="15376" width="10.85546875" style="402" customWidth="1"/>
    <col min="15377" max="15381" width="9.7109375" style="402" customWidth="1"/>
    <col min="15382" max="15383" width="12.7109375" style="402" customWidth="1"/>
    <col min="15384" max="15384" width="15.42578125" style="402" customWidth="1"/>
    <col min="15385" max="15392" width="15.140625" style="402" customWidth="1"/>
    <col min="15393" max="15616" width="12.5703125" style="402"/>
    <col min="15617" max="15617" width="32" style="402" customWidth="1"/>
    <col min="15618" max="15628" width="9.7109375" style="402" customWidth="1"/>
    <col min="15629" max="15629" width="10" style="402" customWidth="1"/>
    <col min="15630" max="15630" width="11.5703125" style="402" customWidth="1"/>
    <col min="15631" max="15631" width="13.42578125" style="402" customWidth="1"/>
    <col min="15632" max="15632" width="10.85546875" style="402" customWidth="1"/>
    <col min="15633" max="15637" width="9.7109375" style="402" customWidth="1"/>
    <col min="15638" max="15639" width="12.7109375" style="402" customWidth="1"/>
    <col min="15640" max="15640" width="15.42578125" style="402" customWidth="1"/>
    <col min="15641" max="15648" width="15.140625" style="402" customWidth="1"/>
    <col min="15649" max="15872" width="12.5703125" style="402"/>
    <col min="15873" max="15873" width="32" style="402" customWidth="1"/>
    <col min="15874" max="15884" width="9.7109375" style="402" customWidth="1"/>
    <col min="15885" max="15885" width="10" style="402" customWidth="1"/>
    <col min="15886" max="15886" width="11.5703125" style="402" customWidth="1"/>
    <col min="15887" max="15887" width="13.42578125" style="402" customWidth="1"/>
    <col min="15888" max="15888" width="10.85546875" style="402" customWidth="1"/>
    <col min="15889" max="15893" width="9.7109375" style="402" customWidth="1"/>
    <col min="15894" max="15895" width="12.7109375" style="402" customWidth="1"/>
    <col min="15896" max="15896" width="15.42578125" style="402" customWidth="1"/>
    <col min="15897" max="15904" width="15.140625" style="402" customWidth="1"/>
    <col min="15905" max="16128" width="12.5703125" style="402"/>
    <col min="16129" max="16129" width="32" style="402" customWidth="1"/>
    <col min="16130" max="16140" width="9.7109375" style="402" customWidth="1"/>
    <col min="16141" max="16141" width="10" style="402" customWidth="1"/>
    <col min="16142" max="16142" width="11.5703125" style="402" customWidth="1"/>
    <col min="16143" max="16143" width="13.42578125" style="402" customWidth="1"/>
    <col min="16144" max="16144" width="10.85546875" style="402" customWidth="1"/>
    <col min="16145" max="16149" width="9.7109375" style="402" customWidth="1"/>
    <col min="16150" max="16151" width="12.7109375" style="402" customWidth="1"/>
    <col min="16152" max="16152" width="15.42578125" style="402" customWidth="1"/>
    <col min="16153" max="16160" width="15.140625" style="402" customWidth="1"/>
    <col min="16161" max="16384" width="12.5703125" style="402"/>
  </cols>
  <sheetData>
    <row r="1" spans="1:26" ht="18" customHeight="1">
      <c r="A1" s="1183" t="s">
        <v>1067</v>
      </c>
    </row>
    <row r="2" spans="1:26" s="7" customFormat="1" ht="24.75" customHeight="1">
      <c r="A2" s="3" t="s">
        <v>874</v>
      </c>
      <c r="B2" s="3"/>
      <c r="C2" s="3"/>
      <c r="D2" s="3"/>
      <c r="E2" s="3"/>
      <c r="F2" s="3"/>
      <c r="G2" s="3"/>
      <c r="H2" s="3"/>
      <c r="I2" s="3"/>
      <c r="J2" s="3"/>
      <c r="K2" s="3"/>
      <c r="L2" s="3"/>
      <c r="M2" s="3"/>
      <c r="N2" s="3"/>
      <c r="O2" s="3"/>
      <c r="P2" s="3"/>
      <c r="Q2" s="3"/>
      <c r="R2" s="3"/>
      <c r="S2" s="3"/>
      <c r="T2" s="3"/>
      <c r="U2" s="3"/>
      <c r="V2" s="3"/>
      <c r="W2" s="3"/>
      <c r="X2" s="3"/>
    </row>
    <row r="3" spans="1:26" ht="26.25" customHeight="1">
      <c r="A3" s="100">
        <v>45443</v>
      </c>
      <c r="B3" s="852"/>
      <c r="C3" s="853"/>
      <c r="D3" s="853"/>
      <c r="E3" s="853"/>
      <c r="F3" s="853"/>
      <c r="G3" s="853"/>
      <c r="H3" s="853"/>
      <c r="I3" s="853"/>
      <c r="J3" s="853"/>
      <c r="K3" s="853"/>
      <c r="L3" s="853"/>
      <c r="M3" s="853"/>
      <c r="N3" s="853"/>
      <c r="O3" s="853"/>
      <c r="P3" s="853"/>
      <c r="Q3" s="853"/>
      <c r="R3" s="853"/>
      <c r="S3" s="853"/>
      <c r="T3" s="853"/>
      <c r="U3" s="853"/>
      <c r="V3" s="853"/>
      <c r="W3" s="853"/>
      <c r="X3" s="853"/>
    </row>
    <row r="4" spans="1:26" ht="23.25" customHeight="1">
      <c r="A4" s="503" t="s">
        <v>71</v>
      </c>
      <c r="B4" s="503"/>
      <c r="C4" s="503"/>
      <c r="D4" s="503"/>
      <c r="E4" s="503"/>
      <c r="F4" s="503"/>
      <c r="G4" s="503"/>
      <c r="H4" s="503"/>
      <c r="I4" s="503"/>
      <c r="J4" s="503"/>
      <c r="K4" s="503"/>
      <c r="L4" s="503"/>
      <c r="M4" s="503"/>
      <c r="N4" s="503"/>
      <c r="O4" s="503"/>
      <c r="P4" s="503"/>
      <c r="Q4" s="503"/>
      <c r="R4" s="503"/>
      <c r="S4" s="503"/>
      <c r="T4" s="503"/>
      <c r="U4" s="503"/>
      <c r="V4" s="503"/>
      <c r="W4" s="503"/>
      <c r="X4" s="503"/>
    </row>
    <row r="5" spans="1:26" ht="9" customHeight="1" thickBot="1">
      <c r="A5" s="854"/>
      <c r="B5" s="854"/>
      <c r="C5" s="854"/>
      <c r="D5" s="854"/>
      <c r="E5" s="854"/>
      <c r="F5" s="854"/>
      <c r="G5" s="854"/>
      <c r="H5" s="854"/>
      <c r="I5" s="854"/>
      <c r="J5" s="854"/>
      <c r="K5" s="854"/>
      <c r="L5" s="854"/>
      <c r="M5" s="854"/>
      <c r="N5" s="854"/>
      <c r="O5" s="854"/>
      <c r="P5" s="854"/>
      <c r="Q5" s="854"/>
      <c r="R5" s="854"/>
      <c r="S5" s="854"/>
      <c r="T5" s="854"/>
      <c r="U5" s="854"/>
      <c r="V5" s="854"/>
      <c r="W5" s="854"/>
      <c r="X5" s="854"/>
    </row>
    <row r="6" spans="1:26" s="8" customFormat="1" ht="12.75" customHeight="1">
      <c r="A6" s="699"/>
      <c r="B6" s="699"/>
      <c r="C6" s="699"/>
      <c r="D6" s="699"/>
      <c r="E6" s="699"/>
      <c r="F6" s="699"/>
      <c r="G6" s="699"/>
      <c r="H6" s="699"/>
      <c r="I6" s="699"/>
      <c r="J6" s="699"/>
      <c r="K6" s="699"/>
      <c r="L6" s="699"/>
      <c r="M6" s="699"/>
      <c r="N6" s="699"/>
      <c r="O6" s="699"/>
      <c r="P6" s="699"/>
      <c r="Q6" s="699"/>
      <c r="R6" s="699"/>
      <c r="S6" s="699"/>
      <c r="T6" s="699"/>
      <c r="U6" s="699"/>
      <c r="V6" s="699"/>
      <c r="W6" s="699"/>
      <c r="X6" s="855" t="s">
        <v>875</v>
      </c>
    </row>
    <row r="7" spans="1:26" s="8" customFormat="1" ht="15">
      <c r="A7" s="702"/>
      <c r="B7" s="856" t="s">
        <v>876</v>
      </c>
      <c r="C7" s="856"/>
      <c r="D7" s="856"/>
      <c r="E7" s="856"/>
      <c r="F7" s="856"/>
      <c r="G7" s="856"/>
      <c r="H7" s="856"/>
      <c r="I7" s="856"/>
      <c r="J7" s="856"/>
      <c r="K7" s="856"/>
      <c r="L7" s="856"/>
      <c r="M7" s="856"/>
      <c r="N7" s="856"/>
      <c r="O7" s="856"/>
      <c r="P7" s="856"/>
      <c r="Q7" s="856"/>
      <c r="R7" s="856"/>
      <c r="S7" s="856"/>
      <c r="T7" s="856"/>
      <c r="U7" s="856"/>
      <c r="V7" s="856"/>
      <c r="W7" s="856"/>
      <c r="X7" s="857"/>
    </row>
    <row r="8" spans="1:26" s="8" customFormat="1" ht="25.15" customHeight="1">
      <c r="A8" s="706"/>
      <c r="B8" s="858"/>
      <c r="C8" s="858"/>
      <c r="D8" s="858"/>
      <c r="E8" s="858"/>
      <c r="F8" s="858"/>
      <c r="G8" s="858"/>
      <c r="H8" s="858"/>
      <c r="I8" s="858"/>
      <c r="J8" s="858"/>
      <c r="K8" s="858"/>
      <c r="L8" s="858"/>
      <c r="M8" s="858"/>
      <c r="N8" s="858"/>
      <c r="O8" s="858"/>
      <c r="P8" s="858"/>
      <c r="Q8" s="858"/>
      <c r="R8" s="858"/>
      <c r="S8" s="858"/>
      <c r="T8" s="858"/>
      <c r="U8" s="858"/>
      <c r="V8" s="859" t="s">
        <v>877</v>
      </c>
      <c r="W8" s="859" t="s">
        <v>878</v>
      </c>
      <c r="X8" s="857"/>
    </row>
    <row r="9" spans="1:26" s="8" customFormat="1" ht="18" customHeight="1">
      <c r="A9" s="860" t="s">
        <v>727</v>
      </c>
      <c r="B9" s="861" t="s">
        <v>879</v>
      </c>
      <c r="C9" s="861"/>
      <c r="D9" s="861"/>
      <c r="E9" s="861"/>
      <c r="F9" s="861"/>
      <c r="G9" s="861"/>
      <c r="H9" s="861"/>
      <c r="I9" s="861"/>
      <c r="J9" s="861"/>
      <c r="K9" s="861"/>
      <c r="L9" s="861"/>
      <c r="M9" s="862" t="s">
        <v>880</v>
      </c>
      <c r="N9" s="862" t="s">
        <v>881</v>
      </c>
      <c r="O9" s="862" t="s">
        <v>882</v>
      </c>
      <c r="P9" s="862" t="s">
        <v>883</v>
      </c>
      <c r="Q9" s="861" t="s">
        <v>884</v>
      </c>
      <c r="R9" s="861"/>
      <c r="S9" s="861"/>
      <c r="T9" s="861"/>
      <c r="U9" s="861"/>
      <c r="V9" s="859"/>
      <c r="W9" s="859"/>
      <c r="X9" s="857"/>
    </row>
    <row r="10" spans="1:26" s="8" customFormat="1" ht="18" customHeight="1">
      <c r="A10" s="702"/>
      <c r="B10" s="863"/>
      <c r="C10" s="863"/>
      <c r="D10" s="863"/>
      <c r="E10" s="863"/>
      <c r="F10" s="863"/>
      <c r="G10" s="863"/>
      <c r="H10" s="863"/>
      <c r="I10" s="863"/>
      <c r="J10" s="863"/>
      <c r="K10" s="863"/>
      <c r="L10" s="863"/>
      <c r="M10" s="862"/>
      <c r="N10" s="862"/>
      <c r="O10" s="862"/>
      <c r="P10" s="862"/>
      <c r="Q10" s="863"/>
      <c r="R10" s="863"/>
      <c r="S10" s="863"/>
      <c r="T10" s="863"/>
      <c r="U10" s="863"/>
      <c r="V10" s="859"/>
      <c r="W10" s="859"/>
      <c r="X10" s="857"/>
    </row>
    <row r="11" spans="1:26" s="8" customFormat="1" ht="21" customHeight="1" thickBot="1">
      <c r="A11" s="864"/>
      <c r="B11" s="865">
        <v>0</v>
      </c>
      <c r="C11" s="865">
        <v>0.2</v>
      </c>
      <c r="D11" s="865">
        <v>0.25</v>
      </c>
      <c r="E11" s="865">
        <v>0.5</v>
      </c>
      <c r="F11" s="865">
        <v>0.75</v>
      </c>
      <c r="G11" s="865">
        <v>1</v>
      </c>
      <c r="H11" s="865">
        <v>1.25</v>
      </c>
      <c r="I11" s="865">
        <v>1.5</v>
      </c>
      <c r="J11" s="865">
        <v>1.75</v>
      </c>
      <c r="K11" s="865">
        <v>2</v>
      </c>
      <c r="L11" s="865">
        <v>2.5</v>
      </c>
      <c r="M11" s="866"/>
      <c r="N11" s="866"/>
      <c r="O11" s="866"/>
      <c r="P11" s="866"/>
      <c r="Q11" s="865">
        <v>3</v>
      </c>
      <c r="R11" s="865">
        <v>4</v>
      </c>
      <c r="S11" s="865">
        <v>5</v>
      </c>
      <c r="T11" s="865">
        <v>7.5</v>
      </c>
      <c r="U11" s="865">
        <v>10</v>
      </c>
      <c r="V11" s="867"/>
      <c r="W11" s="867"/>
      <c r="X11" s="868"/>
    </row>
    <row r="12" spans="1:26" ht="9" customHeight="1">
      <c r="A12" s="722"/>
      <c r="B12" s="869"/>
      <c r="C12" s="869"/>
      <c r="D12" s="869"/>
      <c r="E12" s="869"/>
      <c r="F12" s="869"/>
      <c r="G12" s="869"/>
      <c r="H12" s="869"/>
      <c r="I12" s="869"/>
      <c r="J12" s="869"/>
      <c r="K12" s="869"/>
      <c r="L12" s="869"/>
      <c r="M12" s="869"/>
      <c r="N12" s="869"/>
      <c r="O12" s="869"/>
      <c r="P12" s="869"/>
      <c r="Q12" s="869"/>
      <c r="R12" s="869"/>
      <c r="S12" s="869"/>
      <c r="T12" s="869"/>
      <c r="U12" s="869"/>
      <c r="V12" s="869"/>
      <c r="W12" s="869"/>
      <c r="X12" s="869"/>
    </row>
    <row r="13" spans="1:26" ht="20.100000000000001" customHeight="1">
      <c r="A13" s="85" t="s">
        <v>28</v>
      </c>
      <c r="B13" s="870">
        <v>0</v>
      </c>
      <c r="C13" s="870">
        <v>15901.2</v>
      </c>
      <c r="D13" s="870">
        <v>0</v>
      </c>
      <c r="E13" s="870">
        <v>13591.23</v>
      </c>
      <c r="F13" s="870">
        <v>570.91999999999996</v>
      </c>
      <c r="G13" s="870">
        <v>1793797.0199999998</v>
      </c>
      <c r="H13" s="870">
        <v>0</v>
      </c>
      <c r="I13" s="870">
        <v>433357.58999999997</v>
      </c>
      <c r="J13" s="870">
        <v>0</v>
      </c>
      <c r="K13" s="870">
        <v>70010.03</v>
      </c>
      <c r="L13" s="870">
        <v>660354.78</v>
      </c>
      <c r="M13" s="870">
        <v>0</v>
      </c>
      <c r="N13" s="870">
        <v>0</v>
      </c>
      <c r="O13" s="870">
        <v>0</v>
      </c>
      <c r="P13" s="870">
        <v>0</v>
      </c>
      <c r="Q13" s="870">
        <v>0</v>
      </c>
      <c r="R13" s="870">
        <v>552.9</v>
      </c>
      <c r="S13" s="870">
        <v>0</v>
      </c>
      <c r="T13" s="870">
        <v>0</v>
      </c>
      <c r="U13" s="870">
        <v>0</v>
      </c>
      <c r="V13" s="871">
        <v>2988135.6699999995</v>
      </c>
      <c r="W13" s="871">
        <v>13103.65</v>
      </c>
      <c r="X13" s="871">
        <v>2975032.0199999996</v>
      </c>
      <c r="Y13" s="872"/>
      <c r="Z13" s="873"/>
    </row>
    <row r="14" spans="1:26" ht="20.100000000000001" customHeight="1">
      <c r="A14" s="85" t="s">
        <v>29</v>
      </c>
      <c r="B14" s="870">
        <v>0</v>
      </c>
      <c r="C14" s="870">
        <v>3152.53</v>
      </c>
      <c r="D14" s="870">
        <v>0</v>
      </c>
      <c r="E14" s="870">
        <v>41309.56</v>
      </c>
      <c r="F14" s="870">
        <v>0</v>
      </c>
      <c r="G14" s="870">
        <v>3720521.38</v>
      </c>
      <c r="H14" s="870">
        <v>0</v>
      </c>
      <c r="I14" s="870">
        <v>7647.92</v>
      </c>
      <c r="J14" s="870">
        <v>0</v>
      </c>
      <c r="K14" s="870">
        <v>95917.3</v>
      </c>
      <c r="L14" s="870">
        <v>282.81</v>
      </c>
      <c r="M14" s="870">
        <v>0</v>
      </c>
      <c r="N14" s="870">
        <v>0</v>
      </c>
      <c r="O14" s="870">
        <v>0</v>
      </c>
      <c r="P14" s="870">
        <v>0</v>
      </c>
      <c r="Q14" s="870">
        <v>0</v>
      </c>
      <c r="R14" s="870">
        <v>0</v>
      </c>
      <c r="S14" s="870">
        <v>0</v>
      </c>
      <c r="T14" s="870">
        <v>0</v>
      </c>
      <c r="U14" s="870">
        <v>0</v>
      </c>
      <c r="V14" s="871">
        <v>3868831.4999999995</v>
      </c>
      <c r="W14" s="871">
        <v>68978.36</v>
      </c>
      <c r="X14" s="871">
        <v>3799853.1399999997</v>
      </c>
      <c r="Y14" s="872"/>
      <c r="Z14" s="873"/>
    </row>
    <row r="15" spans="1:26" ht="20.100000000000001" customHeight="1">
      <c r="A15" s="85" t="s">
        <v>30</v>
      </c>
      <c r="B15" s="870">
        <v>0</v>
      </c>
      <c r="C15" s="870">
        <v>2212.71</v>
      </c>
      <c r="D15" s="870">
        <v>0</v>
      </c>
      <c r="E15" s="870">
        <v>0.31</v>
      </c>
      <c r="F15" s="870">
        <v>0</v>
      </c>
      <c r="G15" s="870">
        <v>1908981.3</v>
      </c>
      <c r="H15" s="870">
        <v>0</v>
      </c>
      <c r="I15" s="870">
        <v>3832.3999999999996</v>
      </c>
      <c r="J15" s="870">
        <v>0</v>
      </c>
      <c r="K15" s="870">
        <v>63864.14</v>
      </c>
      <c r="L15" s="870">
        <v>125.98</v>
      </c>
      <c r="M15" s="870">
        <v>0</v>
      </c>
      <c r="N15" s="870">
        <v>0</v>
      </c>
      <c r="O15" s="870">
        <v>0</v>
      </c>
      <c r="P15" s="870">
        <v>0</v>
      </c>
      <c r="Q15" s="870">
        <v>0</v>
      </c>
      <c r="R15" s="870">
        <v>0</v>
      </c>
      <c r="S15" s="870">
        <v>0</v>
      </c>
      <c r="T15" s="870">
        <v>0</v>
      </c>
      <c r="U15" s="870">
        <v>0</v>
      </c>
      <c r="V15" s="871">
        <v>1979016.8399999999</v>
      </c>
      <c r="W15" s="871">
        <v>10740.79</v>
      </c>
      <c r="X15" s="871">
        <v>1968276.0499999998</v>
      </c>
      <c r="Y15" s="872"/>
      <c r="Z15" s="873"/>
    </row>
    <row r="16" spans="1:26" ht="20.100000000000001" customHeight="1">
      <c r="A16" s="85" t="s">
        <v>31</v>
      </c>
      <c r="B16" s="870">
        <v>0</v>
      </c>
      <c r="C16" s="870">
        <v>36048.53</v>
      </c>
      <c r="D16" s="870">
        <v>0</v>
      </c>
      <c r="E16" s="870">
        <v>64250.75</v>
      </c>
      <c r="F16" s="870">
        <v>14461.02</v>
      </c>
      <c r="G16" s="870">
        <v>903698.22000000009</v>
      </c>
      <c r="H16" s="870">
        <v>0</v>
      </c>
      <c r="I16" s="870">
        <v>14731.1</v>
      </c>
      <c r="J16" s="870">
        <v>0</v>
      </c>
      <c r="K16" s="870">
        <v>41678.76</v>
      </c>
      <c r="L16" s="870">
        <v>0</v>
      </c>
      <c r="M16" s="870">
        <v>0</v>
      </c>
      <c r="N16" s="870">
        <v>0</v>
      </c>
      <c r="O16" s="870">
        <v>0</v>
      </c>
      <c r="P16" s="870">
        <v>0</v>
      </c>
      <c r="Q16" s="870">
        <v>0</v>
      </c>
      <c r="R16" s="870">
        <v>0</v>
      </c>
      <c r="S16" s="870">
        <v>0</v>
      </c>
      <c r="T16" s="870">
        <v>0</v>
      </c>
      <c r="U16" s="870">
        <v>0</v>
      </c>
      <c r="V16" s="871">
        <v>1074868.3800000001</v>
      </c>
      <c r="W16" s="871">
        <v>43144.86</v>
      </c>
      <c r="X16" s="871">
        <v>1031723.5200000001</v>
      </c>
      <c r="Y16" s="872"/>
      <c r="Z16" s="873"/>
    </row>
    <row r="17" spans="1:26" ht="20.100000000000001" customHeight="1">
      <c r="A17" s="85" t="s">
        <v>32</v>
      </c>
      <c r="B17" s="870">
        <v>0</v>
      </c>
      <c r="C17" s="870">
        <v>7470.45</v>
      </c>
      <c r="D17" s="870">
        <v>0</v>
      </c>
      <c r="E17" s="870">
        <v>1515.1000000000001</v>
      </c>
      <c r="F17" s="870">
        <v>0</v>
      </c>
      <c r="G17" s="870">
        <v>234847.77</v>
      </c>
      <c r="H17" s="870">
        <v>0</v>
      </c>
      <c r="I17" s="870">
        <v>1193.7</v>
      </c>
      <c r="J17" s="870">
        <v>0</v>
      </c>
      <c r="K17" s="870">
        <v>0</v>
      </c>
      <c r="L17" s="870">
        <v>23432.36</v>
      </c>
      <c r="M17" s="870">
        <v>0</v>
      </c>
      <c r="N17" s="870">
        <v>0</v>
      </c>
      <c r="O17" s="870">
        <v>0</v>
      </c>
      <c r="P17" s="870">
        <v>0</v>
      </c>
      <c r="Q17" s="870">
        <v>0</v>
      </c>
      <c r="R17" s="870">
        <v>0</v>
      </c>
      <c r="S17" s="870">
        <v>0</v>
      </c>
      <c r="T17" s="870">
        <v>0</v>
      </c>
      <c r="U17" s="870">
        <v>0</v>
      </c>
      <c r="V17" s="871">
        <v>268459.38</v>
      </c>
      <c r="W17" s="871">
        <v>0</v>
      </c>
      <c r="X17" s="871">
        <v>268459.38</v>
      </c>
      <c r="Y17" s="872"/>
      <c r="Z17" s="873"/>
    </row>
    <row r="18" spans="1:26" ht="20.100000000000001" customHeight="1">
      <c r="A18" s="21" t="s">
        <v>33</v>
      </c>
      <c r="B18" s="870">
        <v>0</v>
      </c>
      <c r="C18" s="870">
        <v>22679.83</v>
      </c>
      <c r="D18" s="870">
        <v>0</v>
      </c>
      <c r="E18" s="870">
        <v>4896.2700000000004</v>
      </c>
      <c r="F18" s="870">
        <v>0</v>
      </c>
      <c r="G18" s="870">
        <v>1083376.0999999999</v>
      </c>
      <c r="H18" s="870">
        <v>0</v>
      </c>
      <c r="I18" s="870">
        <v>628963.55999999994</v>
      </c>
      <c r="J18" s="870">
        <v>0</v>
      </c>
      <c r="K18" s="870">
        <v>17188.77</v>
      </c>
      <c r="L18" s="870">
        <v>0</v>
      </c>
      <c r="M18" s="870">
        <v>0</v>
      </c>
      <c r="N18" s="870">
        <v>0</v>
      </c>
      <c r="O18" s="870">
        <v>0</v>
      </c>
      <c r="P18" s="870">
        <v>0</v>
      </c>
      <c r="Q18" s="870">
        <v>0</v>
      </c>
      <c r="R18" s="870">
        <v>0</v>
      </c>
      <c r="S18" s="870">
        <v>0</v>
      </c>
      <c r="T18" s="870">
        <v>0</v>
      </c>
      <c r="U18" s="870">
        <v>0</v>
      </c>
      <c r="V18" s="871">
        <v>1757104.5299999998</v>
      </c>
      <c r="W18" s="871">
        <v>0</v>
      </c>
      <c r="X18" s="871">
        <v>1757104.5299999998</v>
      </c>
      <c r="Y18" s="872"/>
      <c r="Z18" s="873"/>
    </row>
    <row r="19" spans="1:26" ht="20.100000000000001" customHeight="1">
      <c r="A19" s="85" t="s">
        <v>34</v>
      </c>
      <c r="B19" s="870">
        <v>0</v>
      </c>
      <c r="C19" s="870">
        <v>10163.57</v>
      </c>
      <c r="D19" s="870">
        <v>0</v>
      </c>
      <c r="E19" s="870">
        <v>0</v>
      </c>
      <c r="F19" s="870">
        <v>0</v>
      </c>
      <c r="G19" s="870">
        <v>1293284.42</v>
      </c>
      <c r="H19" s="870">
        <v>0</v>
      </c>
      <c r="I19" s="870">
        <v>4712.92</v>
      </c>
      <c r="J19" s="870">
        <v>0</v>
      </c>
      <c r="K19" s="870">
        <v>0</v>
      </c>
      <c r="L19" s="870">
        <v>373301.52</v>
      </c>
      <c r="M19" s="870">
        <v>0</v>
      </c>
      <c r="N19" s="870">
        <v>0</v>
      </c>
      <c r="O19" s="870">
        <v>0</v>
      </c>
      <c r="P19" s="870">
        <v>0</v>
      </c>
      <c r="Q19" s="870">
        <v>0</v>
      </c>
      <c r="R19" s="870">
        <v>17355.29</v>
      </c>
      <c r="S19" s="870">
        <v>0</v>
      </c>
      <c r="T19" s="870">
        <v>0</v>
      </c>
      <c r="U19" s="870">
        <v>0</v>
      </c>
      <c r="V19" s="871">
        <v>1698817.72</v>
      </c>
      <c r="W19" s="871">
        <v>1071.69</v>
      </c>
      <c r="X19" s="871">
        <v>1697746.03</v>
      </c>
      <c r="Y19" s="872"/>
      <c r="Z19" s="873"/>
    </row>
    <row r="20" spans="1:26" ht="20.100000000000001" customHeight="1">
      <c r="A20" s="85" t="s">
        <v>35</v>
      </c>
      <c r="B20" s="870">
        <v>0</v>
      </c>
      <c r="C20" s="870">
        <v>3028.56</v>
      </c>
      <c r="D20" s="870">
        <v>0</v>
      </c>
      <c r="E20" s="870">
        <v>50.44</v>
      </c>
      <c r="F20" s="870">
        <v>0</v>
      </c>
      <c r="G20" s="870">
        <v>531407.65999999992</v>
      </c>
      <c r="H20" s="870">
        <v>0</v>
      </c>
      <c r="I20" s="870">
        <v>804.40000000000009</v>
      </c>
      <c r="J20" s="870">
        <v>0</v>
      </c>
      <c r="K20" s="870">
        <v>6467.75</v>
      </c>
      <c r="L20" s="870">
        <v>1461.38</v>
      </c>
      <c r="M20" s="870">
        <v>0</v>
      </c>
      <c r="N20" s="870">
        <v>0</v>
      </c>
      <c r="O20" s="870">
        <v>0</v>
      </c>
      <c r="P20" s="870">
        <v>0</v>
      </c>
      <c r="Q20" s="870">
        <v>0</v>
      </c>
      <c r="R20" s="870">
        <v>0</v>
      </c>
      <c r="S20" s="870">
        <v>0</v>
      </c>
      <c r="T20" s="870">
        <v>0</v>
      </c>
      <c r="U20" s="870">
        <v>0</v>
      </c>
      <c r="V20" s="871">
        <v>543220.18999999994</v>
      </c>
      <c r="W20" s="871">
        <v>0</v>
      </c>
      <c r="X20" s="871">
        <v>543220.18999999994</v>
      </c>
      <c r="Y20" s="872"/>
      <c r="Z20" s="873"/>
    </row>
    <row r="21" spans="1:26" ht="20.100000000000001" customHeight="1">
      <c r="A21" s="85" t="s">
        <v>36</v>
      </c>
      <c r="B21" s="870">
        <v>0</v>
      </c>
      <c r="C21" s="870">
        <v>1408.14</v>
      </c>
      <c r="D21" s="870">
        <v>0</v>
      </c>
      <c r="E21" s="870">
        <v>6919.52</v>
      </c>
      <c r="F21" s="870">
        <v>0</v>
      </c>
      <c r="G21" s="870">
        <v>372404.12</v>
      </c>
      <c r="H21" s="870">
        <v>0</v>
      </c>
      <c r="I21" s="870">
        <v>462.93</v>
      </c>
      <c r="J21" s="870">
        <v>0</v>
      </c>
      <c r="K21" s="870">
        <v>7918.59</v>
      </c>
      <c r="L21" s="870">
        <v>503.7</v>
      </c>
      <c r="M21" s="870">
        <v>0</v>
      </c>
      <c r="N21" s="870">
        <v>0</v>
      </c>
      <c r="O21" s="870">
        <v>0</v>
      </c>
      <c r="P21" s="870">
        <v>0</v>
      </c>
      <c r="Q21" s="870">
        <v>0</v>
      </c>
      <c r="R21" s="870">
        <v>0</v>
      </c>
      <c r="S21" s="870">
        <v>0</v>
      </c>
      <c r="T21" s="870">
        <v>0</v>
      </c>
      <c r="U21" s="870">
        <v>0</v>
      </c>
      <c r="V21" s="871">
        <v>389617</v>
      </c>
      <c r="W21" s="871">
        <v>0</v>
      </c>
      <c r="X21" s="871">
        <v>389617</v>
      </c>
      <c r="Y21" s="872"/>
      <c r="Z21" s="873"/>
    </row>
    <row r="22" spans="1:26" ht="20.100000000000001" customHeight="1">
      <c r="A22" s="85" t="s">
        <v>37</v>
      </c>
      <c r="B22" s="870">
        <v>0</v>
      </c>
      <c r="C22" s="870">
        <v>0</v>
      </c>
      <c r="D22" s="870">
        <v>0</v>
      </c>
      <c r="E22" s="870">
        <v>13758.25</v>
      </c>
      <c r="F22" s="870">
        <v>0</v>
      </c>
      <c r="G22" s="870">
        <v>292958.71999999997</v>
      </c>
      <c r="H22" s="870">
        <v>0</v>
      </c>
      <c r="I22" s="870">
        <v>0</v>
      </c>
      <c r="J22" s="870">
        <v>0</v>
      </c>
      <c r="K22" s="870">
        <v>19834.57</v>
      </c>
      <c r="L22" s="870">
        <v>0</v>
      </c>
      <c r="M22" s="870">
        <v>0</v>
      </c>
      <c r="N22" s="870">
        <v>0</v>
      </c>
      <c r="O22" s="870">
        <v>0</v>
      </c>
      <c r="P22" s="870">
        <v>0</v>
      </c>
      <c r="Q22" s="870">
        <v>0</v>
      </c>
      <c r="R22" s="870">
        <v>0</v>
      </c>
      <c r="S22" s="870">
        <v>0</v>
      </c>
      <c r="T22" s="870">
        <v>0</v>
      </c>
      <c r="U22" s="870">
        <v>0</v>
      </c>
      <c r="V22" s="871">
        <v>326551.53999999998</v>
      </c>
      <c r="W22" s="871">
        <v>0</v>
      </c>
      <c r="X22" s="871">
        <v>326551.53999999998</v>
      </c>
      <c r="Y22" s="872"/>
      <c r="Z22" s="873"/>
    </row>
    <row r="23" spans="1:26" ht="29.25" customHeight="1" thickBot="1">
      <c r="A23" s="717" t="s">
        <v>38</v>
      </c>
      <c r="B23" s="874">
        <v>0</v>
      </c>
      <c r="C23" s="875">
        <v>102065.52</v>
      </c>
      <c r="D23" s="875">
        <v>0</v>
      </c>
      <c r="E23" s="875">
        <v>146291.43</v>
      </c>
      <c r="F23" s="874">
        <v>15031.94</v>
      </c>
      <c r="G23" s="875">
        <v>12135276.709999999</v>
      </c>
      <c r="H23" s="875">
        <v>0</v>
      </c>
      <c r="I23" s="875">
        <v>1095706.5199999998</v>
      </c>
      <c r="J23" s="875">
        <v>0</v>
      </c>
      <c r="K23" s="874">
        <v>322879.91000000009</v>
      </c>
      <c r="L23" s="875">
        <v>1059462.53</v>
      </c>
      <c r="M23" s="874">
        <v>0</v>
      </c>
      <c r="N23" s="874">
        <v>0</v>
      </c>
      <c r="O23" s="874">
        <v>0</v>
      </c>
      <c r="P23" s="874">
        <v>0</v>
      </c>
      <c r="Q23" s="875">
        <v>0</v>
      </c>
      <c r="R23" s="874">
        <v>17908.190000000002</v>
      </c>
      <c r="S23" s="874">
        <v>0</v>
      </c>
      <c r="T23" s="874">
        <v>0</v>
      </c>
      <c r="U23" s="874">
        <v>0</v>
      </c>
      <c r="V23" s="875">
        <v>14894622.749999998</v>
      </c>
      <c r="W23" s="875">
        <v>137039.34999999998</v>
      </c>
      <c r="X23" s="875">
        <v>14757583.399999997</v>
      </c>
      <c r="Y23" s="876"/>
      <c r="Z23" s="873"/>
    </row>
    <row r="24" spans="1:26" s="7" customFormat="1" ht="15" customHeight="1">
      <c r="A24" s="721" t="s">
        <v>885</v>
      </c>
      <c r="B24" s="15"/>
      <c r="C24" s="15"/>
      <c r="D24" s="15"/>
      <c r="E24" s="15"/>
      <c r="F24" s="15"/>
      <c r="G24" s="15"/>
      <c r="H24" s="15"/>
      <c r="I24" s="15"/>
      <c r="J24" s="15"/>
      <c r="K24" s="15"/>
      <c r="L24" s="15"/>
      <c r="M24" s="15"/>
      <c r="N24" s="15"/>
      <c r="O24" s="15"/>
      <c r="P24" s="15"/>
      <c r="Q24" s="15"/>
      <c r="R24" s="15"/>
      <c r="S24" s="15"/>
      <c r="T24" s="15"/>
      <c r="U24" s="15"/>
      <c r="V24" s="15"/>
      <c r="W24" s="15"/>
      <c r="X24" s="15"/>
      <c r="Y24" s="25"/>
      <c r="Z24" s="873"/>
    </row>
    <row r="25" spans="1:26" ht="15" customHeight="1">
      <c r="A25" s="21" t="s">
        <v>886</v>
      </c>
      <c r="B25" s="877"/>
      <c r="C25" s="877"/>
      <c r="D25" s="877"/>
      <c r="E25" s="877"/>
      <c r="F25" s="877"/>
      <c r="G25" s="877"/>
      <c r="H25" s="877"/>
      <c r="I25" s="877"/>
      <c r="J25" s="877"/>
      <c r="K25" s="877"/>
      <c r="L25" s="877"/>
      <c r="M25" s="877"/>
      <c r="N25" s="877"/>
      <c r="O25" s="877"/>
      <c r="P25" s="877"/>
      <c r="Q25" s="877"/>
      <c r="R25" s="877"/>
      <c r="S25" s="877"/>
      <c r="T25" s="877"/>
      <c r="U25" s="877"/>
      <c r="V25" s="877"/>
      <c r="W25" s="877"/>
      <c r="X25" s="877"/>
      <c r="Y25" s="25"/>
      <c r="Z25" s="873"/>
    </row>
    <row r="26" spans="1:26" ht="15" customHeight="1">
      <c r="A26" s="21" t="s">
        <v>887</v>
      </c>
      <c r="B26" s="15"/>
      <c r="C26" s="15"/>
      <c r="D26" s="15"/>
      <c r="E26" s="15"/>
      <c r="F26" s="15"/>
      <c r="G26" s="15"/>
      <c r="H26" s="15"/>
      <c r="I26" s="15"/>
      <c r="J26" s="15"/>
      <c r="K26" s="15"/>
      <c r="L26" s="15"/>
      <c r="M26" s="15"/>
      <c r="N26" s="15"/>
      <c r="O26" s="15"/>
      <c r="P26" s="15"/>
      <c r="Q26" s="15"/>
      <c r="R26" s="15"/>
      <c r="S26" s="15"/>
      <c r="T26" s="15"/>
      <c r="U26" s="15"/>
      <c r="V26" s="15"/>
      <c r="W26" s="15"/>
      <c r="X26" s="15"/>
      <c r="Y26" s="25"/>
      <c r="Z26" s="873"/>
    </row>
    <row r="27" spans="1:26" ht="13.5">
      <c r="A27" s="21" t="s">
        <v>888</v>
      </c>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ht="13.5">
      <c r="A28" s="15" t="s">
        <v>40</v>
      </c>
      <c r="B28" s="15"/>
      <c r="C28" s="15"/>
      <c r="D28" s="15"/>
      <c r="E28" s="15"/>
      <c r="F28" s="15"/>
      <c r="G28" s="15"/>
      <c r="H28" s="15"/>
      <c r="I28" s="15"/>
      <c r="J28" s="15"/>
      <c r="K28" s="15"/>
      <c r="L28" s="15"/>
      <c r="M28" s="15"/>
      <c r="N28" s="15"/>
      <c r="O28" s="15"/>
      <c r="P28" s="15"/>
      <c r="Q28" s="15"/>
      <c r="R28" s="15"/>
      <c r="S28" s="15"/>
      <c r="T28" s="15"/>
      <c r="U28" s="15"/>
      <c r="V28" s="15"/>
      <c r="W28" s="15"/>
      <c r="X28" s="15"/>
      <c r="Y28" s="25"/>
    </row>
    <row r="29" spans="1:26">
      <c r="A29" s="25"/>
      <c r="B29" s="25"/>
      <c r="C29" s="25"/>
      <c r="D29" s="25"/>
      <c r="E29" s="25"/>
      <c r="F29" s="25"/>
      <c r="G29" s="25"/>
      <c r="H29" s="25"/>
      <c r="I29" s="25"/>
      <c r="J29" s="25"/>
      <c r="K29" s="25"/>
      <c r="L29" s="25"/>
      <c r="M29" s="25"/>
      <c r="N29" s="25"/>
      <c r="O29" s="25"/>
      <c r="P29" s="25"/>
      <c r="Q29" s="25"/>
      <c r="R29" s="25"/>
      <c r="S29" s="25"/>
      <c r="T29" s="25"/>
      <c r="U29" s="25"/>
      <c r="V29" s="25"/>
      <c r="W29" s="25"/>
      <c r="X29" s="25"/>
      <c r="Y29"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5CCA4ACF-5EC9-4FB4-86BC-34C59876164C}"/>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2EA3-C360-45CE-9932-1462F1306DEB}">
  <dimension ref="A1:M23"/>
  <sheetViews>
    <sheetView showGridLines="0" zoomScaleNormal="75" workbookViewId="0"/>
  </sheetViews>
  <sheetFormatPr baseColWidth="10" defaultRowHeight="22.5" customHeight="1"/>
  <cols>
    <col min="1" max="1" width="37" style="7" customWidth="1"/>
    <col min="2" max="8" width="15.5703125" style="7" customWidth="1"/>
    <col min="9" max="9" width="17.42578125" style="7" bestFit="1" customWidth="1"/>
    <col min="10" max="10" width="12" style="7" bestFit="1" customWidth="1"/>
    <col min="11" max="16384" width="11.42578125" style="7"/>
  </cols>
  <sheetData>
    <row r="1" spans="1:13" s="98" customFormat="1" ht="22.5" customHeight="1">
      <c r="A1" s="1183" t="s">
        <v>1067</v>
      </c>
      <c r="B1" s="68"/>
      <c r="C1" s="68"/>
      <c r="D1" s="68"/>
      <c r="E1" s="68"/>
      <c r="F1" s="68"/>
      <c r="G1" s="68"/>
      <c r="H1" s="68"/>
    </row>
    <row r="2" spans="1:13" s="501" customFormat="1" ht="22.5" customHeight="1">
      <c r="A2" s="357" t="s">
        <v>903</v>
      </c>
      <c r="B2" s="357"/>
      <c r="C2" s="357"/>
      <c r="D2" s="357"/>
      <c r="E2" s="357"/>
      <c r="F2" s="357"/>
      <c r="G2" s="357"/>
      <c r="H2" s="357"/>
    </row>
    <row r="3" spans="1:13" s="603" customFormat="1" ht="22.5" customHeight="1">
      <c r="A3" s="100">
        <v>45443</v>
      </c>
      <c r="B3" s="100"/>
      <c r="C3" s="100"/>
      <c r="D3" s="100"/>
      <c r="E3" s="100"/>
      <c r="F3" s="100"/>
      <c r="G3" s="100"/>
      <c r="H3" s="100"/>
    </row>
    <row r="4" spans="1:13" s="105" customFormat="1" ht="22.5" customHeight="1">
      <c r="A4" s="200" t="s">
        <v>71</v>
      </c>
      <c r="B4" s="200"/>
      <c r="C4" s="200"/>
      <c r="D4" s="200"/>
      <c r="E4" s="200"/>
      <c r="F4" s="200"/>
      <c r="G4" s="200"/>
      <c r="H4" s="200"/>
    </row>
    <row r="5" spans="1:13" ht="22.5" customHeight="1" thickBot="1"/>
    <row r="6" spans="1:13" ht="22.5" customHeight="1">
      <c r="A6" s="106" t="s">
        <v>1</v>
      </c>
      <c r="B6" s="106" t="s">
        <v>904</v>
      </c>
      <c r="C6" s="106"/>
      <c r="D6" s="206" t="s">
        <v>905</v>
      </c>
      <c r="E6" s="206" t="s">
        <v>906</v>
      </c>
      <c r="F6" s="206" t="s">
        <v>907</v>
      </c>
      <c r="G6" s="206" t="s">
        <v>908</v>
      </c>
      <c r="H6" s="205" t="s">
        <v>909</v>
      </c>
      <c r="M6" s="30"/>
    </row>
    <row r="7" spans="1:13" ht="22.5" customHeight="1">
      <c r="A7" s="225"/>
      <c r="B7" s="528" t="s">
        <v>681</v>
      </c>
      <c r="C7" s="528" t="s">
        <v>682</v>
      </c>
      <c r="D7" s="209"/>
      <c r="E7" s="209"/>
      <c r="F7" s="209"/>
      <c r="G7" s="209"/>
      <c r="H7" s="208"/>
    </row>
    <row r="8" spans="1:13" ht="12" customHeight="1">
      <c r="A8" s="15"/>
      <c r="B8" s="15"/>
      <c r="C8" s="15"/>
      <c r="D8" s="15"/>
      <c r="E8" s="15"/>
      <c r="F8" s="15"/>
      <c r="G8" s="15"/>
      <c r="H8" s="16"/>
    </row>
    <row r="9" spans="1:13" ht="20.100000000000001" customHeight="1">
      <c r="A9" s="15" t="s">
        <v>28</v>
      </c>
      <c r="B9" s="885">
        <v>300695.89299999998</v>
      </c>
      <c r="C9" s="885">
        <v>1870282.3030000001</v>
      </c>
      <c r="D9" s="885">
        <v>0</v>
      </c>
      <c r="E9" s="885">
        <v>191645.43700000001</v>
      </c>
      <c r="F9" s="885">
        <v>165693.89499999999</v>
      </c>
      <c r="G9" s="885">
        <v>1488.3879999999999</v>
      </c>
      <c r="H9" s="886">
        <v>2529805.9159999997</v>
      </c>
      <c r="I9" s="887"/>
    </row>
    <row r="10" spans="1:13" s="21" customFormat="1" ht="20.100000000000001" customHeight="1">
      <c r="A10" s="15" t="s">
        <v>29</v>
      </c>
      <c r="B10" s="885">
        <v>1026582.1310000001</v>
      </c>
      <c r="C10" s="885">
        <v>2663076.6839999999</v>
      </c>
      <c r="D10" s="885">
        <v>0</v>
      </c>
      <c r="E10" s="885">
        <v>7069.9459999999999</v>
      </c>
      <c r="F10" s="885">
        <v>305077.00699999998</v>
      </c>
      <c r="G10" s="885">
        <v>40865.360999999997</v>
      </c>
      <c r="H10" s="886">
        <v>4042671.1290000002</v>
      </c>
      <c r="I10" s="888"/>
    </row>
    <row r="11" spans="1:13" s="21" customFormat="1" ht="20.100000000000001" customHeight="1">
      <c r="A11" s="15" t="s">
        <v>30</v>
      </c>
      <c r="B11" s="885">
        <v>289936.11599999998</v>
      </c>
      <c r="C11" s="885">
        <v>1661079.0379999999</v>
      </c>
      <c r="D11" s="885">
        <v>0</v>
      </c>
      <c r="E11" s="885">
        <v>62890.345000000001</v>
      </c>
      <c r="F11" s="885">
        <v>142573.41800000001</v>
      </c>
      <c r="G11" s="885">
        <v>51163.332000000002</v>
      </c>
      <c r="H11" s="886">
        <v>2207642.2489999998</v>
      </c>
      <c r="I11" s="888"/>
    </row>
    <row r="12" spans="1:13" s="21" customFormat="1" ht="20.100000000000001" customHeight="1">
      <c r="A12" s="15" t="s">
        <v>31</v>
      </c>
      <c r="B12" s="885">
        <v>47862.000999999997</v>
      </c>
      <c r="C12" s="885">
        <v>1095892.476</v>
      </c>
      <c r="D12" s="885">
        <v>0</v>
      </c>
      <c r="E12" s="885">
        <v>47933.152000000002</v>
      </c>
      <c r="F12" s="885">
        <v>66155.904999999999</v>
      </c>
      <c r="G12" s="885">
        <v>1267.9780000000001</v>
      </c>
      <c r="H12" s="886">
        <v>1259111.5119999999</v>
      </c>
      <c r="I12" s="888"/>
    </row>
    <row r="13" spans="1:13" s="21" customFormat="1" ht="20.100000000000001" customHeight="1">
      <c r="A13" s="15" t="s">
        <v>32</v>
      </c>
      <c r="B13" s="885">
        <v>46760.561000000002</v>
      </c>
      <c r="C13" s="885">
        <v>170422.64499999999</v>
      </c>
      <c r="D13" s="885">
        <v>0</v>
      </c>
      <c r="E13" s="885">
        <v>10808.894</v>
      </c>
      <c r="F13" s="885">
        <v>24287.651999999998</v>
      </c>
      <c r="G13" s="885">
        <v>2408.37</v>
      </c>
      <c r="H13" s="886">
        <v>254688.122</v>
      </c>
      <c r="I13" s="888"/>
    </row>
    <row r="14" spans="1:13" s="21" customFormat="1" ht="20.100000000000001" customHeight="1">
      <c r="A14" s="15" t="s">
        <v>33</v>
      </c>
      <c r="B14" s="885">
        <v>830411.32299999997</v>
      </c>
      <c r="C14" s="885">
        <v>539935.39599999995</v>
      </c>
      <c r="D14" s="885">
        <v>0</v>
      </c>
      <c r="E14" s="885">
        <v>12297.7</v>
      </c>
      <c r="F14" s="885">
        <v>171641.60500000001</v>
      </c>
      <c r="G14" s="885">
        <v>0</v>
      </c>
      <c r="H14" s="886">
        <v>1554286.024</v>
      </c>
      <c r="I14" s="888"/>
    </row>
    <row r="15" spans="1:13" s="21" customFormat="1" ht="20.100000000000001" customHeight="1">
      <c r="A15" s="15" t="s">
        <v>34</v>
      </c>
      <c r="B15" s="885">
        <v>12514.594999999999</v>
      </c>
      <c r="C15" s="885">
        <v>1363651.078</v>
      </c>
      <c r="D15" s="885">
        <v>0</v>
      </c>
      <c r="E15" s="885">
        <v>13968.995999999999</v>
      </c>
      <c r="F15" s="885">
        <v>48430.599000000002</v>
      </c>
      <c r="G15" s="885">
        <v>49023.118999999999</v>
      </c>
      <c r="H15" s="886">
        <v>1487588.3869999999</v>
      </c>
      <c r="I15" s="888"/>
    </row>
    <row r="16" spans="1:13" s="21" customFormat="1" ht="20.100000000000001" customHeight="1">
      <c r="A16" s="15" t="s">
        <v>35</v>
      </c>
      <c r="B16" s="885">
        <v>15158.127</v>
      </c>
      <c r="C16" s="885">
        <v>493099.07400000002</v>
      </c>
      <c r="D16" s="885">
        <v>0</v>
      </c>
      <c r="E16" s="885">
        <v>20010.628000000001</v>
      </c>
      <c r="F16" s="885">
        <v>31248.031999999999</v>
      </c>
      <c r="G16" s="885">
        <v>31291.532999999999</v>
      </c>
      <c r="H16" s="886">
        <v>590807.39400000009</v>
      </c>
      <c r="I16" s="888"/>
    </row>
    <row r="17" spans="1:9" s="21" customFormat="1" ht="20.100000000000001" customHeight="1">
      <c r="A17" s="15" t="s">
        <v>36</v>
      </c>
      <c r="B17" s="885">
        <v>19654.723000000002</v>
      </c>
      <c r="C17" s="885">
        <v>261763.38099999999</v>
      </c>
      <c r="D17" s="885">
        <v>0</v>
      </c>
      <c r="E17" s="885">
        <v>24636.338</v>
      </c>
      <c r="F17" s="885">
        <v>61357.877</v>
      </c>
      <c r="G17" s="885">
        <v>10379.044</v>
      </c>
      <c r="H17" s="886">
        <v>377791.36299999995</v>
      </c>
      <c r="I17" s="888"/>
    </row>
    <row r="18" spans="1:9" s="21" customFormat="1" ht="20.100000000000001" customHeight="1">
      <c r="A18" s="15" t="s">
        <v>37</v>
      </c>
      <c r="B18" s="885">
        <v>90530.187999999995</v>
      </c>
      <c r="C18" s="885">
        <v>190101.88099999999</v>
      </c>
      <c r="D18" s="885">
        <v>0</v>
      </c>
      <c r="E18" s="885">
        <v>2870.0659999999998</v>
      </c>
      <c r="F18" s="885">
        <v>21527.002</v>
      </c>
      <c r="G18" s="885">
        <v>0</v>
      </c>
      <c r="H18" s="886">
        <v>305029.13699999999</v>
      </c>
      <c r="I18" s="888"/>
    </row>
    <row r="19" spans="1:9" s="21" customFormat="1" ht="22.5" customHeight="1" thickBot="1">
      <c r="A19" s="137" t="s">
        <v>38</v>
      </c>
      <c r="B19" s="889">
        <v>2680105.6580000003</v>
      </c>
      <c r="C19" s="889">
        <v>10309303.955999997</v>
      </c>
      <c r="D19" s="889">
        <v>0</v>
      </c>
      <c r="E19" s="889">
        <v>394131.50199999998</v>
      </c>
      <c r="F19" s="889">
        <v>1037992.9920000001</v>
      </c>
      <c r="G19" s="889">
        <v>187887.125</v>
      </c>
      <c r="H19" s="889">
        <v>14609421.232999999</v>
      </c>
      <c r="I19" s="888"/>
    </row>
    <row r="20" spans="1:9" ht="22.5" customHeight="1">
      <c r="A20" s="26" t="s">
        <v>910</v>
      </c>
      <c r="B20" s="136"/>
      <c r="C20" s="136"/>
      <c r="D20" s="136"/>
      <c r="E20" s="136"/>
      <c r="F20" s="136"/>
      <c r="G20" s="136"/>
      <c r="H20" s="136"/>
    </row>
    <row r="21" spans="1:9" ht="13.5">
      <c r="A21" s="95" t="s">
        <v>40</v>
      </c>
      <c r="B21" s="15"/>
      <c r="C21" s="15"/>
      <c r="D21" s="15"/>
      <c r="E21" s="15"/>
      <c r="F21" s="15"/>
      <c r="G21" s="15"/>
      <c r="H21" s="15"/>
    </row>
    <row r="22" spans="1:9" ht="12.75">
      <c r="B22" s="887"/>
      <c r="C22" s="887"/>
      <c r="D22" s="887"/>
      <c r="E22" s="887"/>
      <c r="F22" s="887"/>
      <c r="G22" s="887"/>
      <c r="H22" s="890"/>
    </row>
    <row r="23" spans="1:9" ht="12.75">
      <c r="A23" s="95"/>
      <c r="B23" s="891"/>
      <c r="C23" s="891"/>
      <c r="D23" s="891"/>
      <c r="E23" s="891"/>
      <c r="F23" s="891"/>
      <c r="G23" s="891"/>
      <c r="H23" s="891"/>
    </row>
  </sheetData>
  <mergeCells count="7">
    <mergeCell ref="H6:H7"/>
    <mergeCell ref="A6:A7"/>
    <mergeCell ref="B6:C6"/>
    <mergeCell ref="D6:D7"/>
    <mergeCell ref="E6:E7"/>
    <mergeCell ref="F6:F7"/>
    <mergeCell ref="G6:G7"/>
  </mergeCells>
  <hyperlinks>
    <hyperlink ref="A1" location="Índice!A1" display="Volver al Índice" xr:uid="{3579A577-455D-4ADD-8C49-29D825DFAE6A}"/>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9E73-5578-4E1C-98CB-1F48B5EFD4BD}">
  <dimension ref="A1:AA37"/>
  <sheetViews>
    <sheetView showGridLines="0" zoomScaleNormal="100" workbookViewId="0"/>
  </sheetViews>
  <sheetFormatPr baseColWidth="10" defaultColWidth="13.85546875" defaultRowHeight="12.75"/>
  <cols>
    <col min="1" max="1" width="25.140625" style="892" customWidth="1"/>
    <col min="2" max="16" width="8.5703125" style="892" customWidth="1"/>
    <col min="17" max="18" width="8.42578125" style="892" bestFit="1" customWidth="1"/>
    <col min="19" max="19" width="6.85546875" style="892" bestFit="1" customWidth="1"/>
    <col min="20" max="25" width="8.5703125" style="892" customWidth="1"/>
    <col min="26" max="26" width="10.85546875" style="892" customWidth="1"/>
    <col min="27" max="16384" width="13.85546875" style="892"/>
  </cols>
  <sheetData>
    <row r="1" spans="1:26" ht="18" customHeight="1">
      <c r="A1" s="1183" t="s">
        <v>1067</v>
      </c>
      <c r="B1" s="68"/>
      <c r="C1" s="68"/>
      <c r="D1" s="68"/>
      <c r="E1" s="68"/>
      <c r="F1" s="68"/>
      <c r="G1" s="68"/>
      <c r="H1" s="68"/>
      <c r="I1" s="68"/>
      <c r="J1" s="68"/>
      <c r="K1" s="68"/>
      <c r="L1" s="68"/>
      <c r="M1" s="68"/>
      <c r="N1" s="68"/>
      <c r="O1" s="68"/>
      <c r="P1" s="68"/>
      <c r="Q1" s="68"/>
      <c r="R1" s="68"/>
      <c r="S1" s="68"/>
      <c r="T1" s="68"/>
      <c r="U1" s="68"/>
      <c r="V1" s="68"/>
      <c r="W1" s="68"/>
      <c r="X1" s="68"/>
      <c r="Y1" s="68"/>
      <c r="Z1" s="68"/>
    </row>
    <row r="2" spans="1:26" s="894" customFormat="1" ht="27.75">
      <c r="A2" s="893" t="s">
        <v>911</v>
      </c>
      <c r="B2" s="893"/>
      <c r="C2" s="893"/>
      <c r="D2" s="893"/>
      <c r="E2" s="893"/>
      <c r="F2" s="893"/>
      <c r="G2" s="893"/>
      <c r="H2" s="893"/>
      <c r="I2" s="893"/>
      <c r="J2" s="893"/>
      <c r="K2" s="893"/>
      <c r="L2" s="893"/>
      <c r="M2" s="893"/>
      <c r="N2" s="893"/>
      <c r="O2" s="893"/>
      <c r="P2" s="893"/>
      <c r="Q2" s="893"/>
      <c r="R2" s="893"/>
      <c r="S2" s="893"/>
      <c r="T2" s="893"/>
      <c r="U2" s="893"/>
      <c r="V2" s="893"/>
      <c r="W2" s="893"/>
      <c r="X2" s="893"/>
      <c r="Y2" s="893"/>
      <c r="Z2" s="893"/>
    </row>
    <row r="3" spans="1:26" s="895" customFormat="1" ht="23.1" customHeight="1">
      <c r="A3" s="100">
        <v>45443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894" customFormat="1" ht="16.5">
      <c r="A4" s="896" t="s">
        <v>71</v>
      </c>
      <c r="B4" s="897"/>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1:26" s="895" customFormat="1" ht="8.25" customHeight="1" thickBot="1"/>
    <row r="6" spans="1:26" s="895" customFormat="1" ht="30" customHeight="1">
      <c r="A6" s="898" t="s">
        <v>1</v>
      </c>
      <c r="B6" s="899" t="s">
        <v>42</v>
      </c>
      <c r="C6" s="899"/>
      <c r="D6" s="899"/>
      <c r="E6" s="899" t="s">
        <v>912</v>
      </c>
      <c r="F6" s="899"/>
      <c r="G6" s="899"/>
      <c r="H6" s="899" t="s">
        <v>913</v>
      </c>
      <c r="I6" s="899"/>
      <c r="J6" s="899"/>
      <c r="K6" s="899" t="s">
        <v>914</v>
      </c>
      <c r="L6" s="899"/>
      <c r="M6" s="899"/>
      <c r="N6" s="899" t="s">
        <v>46</v>
      </c>
      <c r="O6" s="899"/>
      <c r="P6" s="899"/>
      <c r="Q6" s="898" t="s">
        <v>47</v>
      </c>
      <c r="R6" s="898"/>
      <c r="S6" s="898"/>
      <c r="T6" s="898"/>
      <c r="U6" s="898"/>
      <c r="V6" s="898"/>
      <c r="W6" s="900" t="s">
        <v>650</v>
      </c>
      <c r="X6" s="900"/>
      <c r="Y6" s="900"/>
      <c r="Z6" s="901" t="s">
        <v>909</v>
      </c>
    </row>
    <row r="7" spans="1:26" s="895" customFormat="1" ht="15.75" customHeight="1">
      <c r="A7" s="902"/>
      <c r="B7" s="897"/>
      <c r="C7" s="897"/>
      <c r="D7" s="897"/>
      <c r="E7" s="897"/>
      <c r="F7" s="897"/>
      <c r="G7" s="897"/>
      <c r="H7" s="897"/>
      <c r="I7" s="897"/>
      <c r="J7" s="897"/>
      <c r="K7" s="897"/>
      <c r="L7" s="897"/>
      <c r="M7" s="897"/>
      <c r="N7" s="897"/>
      <c r="O7" s="897"/>
      <c r="P7" s="897"/>
      <c r="Q7" s="903" t="s">
        <v>915</v>
      </c>
      <c r="R7" s="903"/>
      <c r="S7" s="903"/>
      <c r="T7" s="903" t="s">
        <v>916</v>
      </c>
      <c r="U7" s="903"/>
      <c r="V7" s="903"/>
      <c r="W7" s="904"/>
      <c r="X7" s="904"/>
      <c r="Y7" s="904"/>
      <c r="Z7" s="905"/>
    </row>
    <row r="8" spans="1:26" s="895" customFormat="1" ht="54.95" customHeight="1">
      <c r="A8" s="906"/>
      <c r="B8" s="907" t="s">
        <v>904</v>
      </c>
      <c r="C8" s="908" t="s">
        <v>917</v>
      </c>
      <c r="D8" s="907" t="s">
        <v>918</v>
      </c>
      <c r="E8" s="907" t="s">
        <v>904</v>
      </c>
      <c r="F8" s="908" t="s">
        <v>917</v>
      </c>
      <c r="G8" s="907" t="s">
        <v>918</v>
      </c>
      <c r="H8" s="907" t="s">
        <v>904</v>
      </c>
      <c r="I8" s="908" t="s">
        <v>917</v>
      </c>
      <c r="J8" s="907" t="s">
        <v>918</v>
      </c>
      <c r="K8" s="907" t="s">
        <v>904</v>
      </c>
      <c r="L8" s="908" t="s">
        <v>917</v>
      </c>
      <c r="M8" s="907" t="s">
        <v>918</v>
      </c>
      <c r="N8" s="907" t="s">
        <v>904</v>
      </c>
      <c r="O8" s="908" t="s">
        <v>917</v>
      </c>
      <c r="P8" s="907" t="s">
        <v>918</v>
      </c>
      <c r="Q8" s="907" t="s">
        <v>904</v>
      </c>
      <c r="R8" s="908" t="s">
        <v>917</v>
      </c>
      <c r="S8" s="907" t="s">
        <v>918</v>
      </c>
      <c r="T8" s="909" t="s">
        <v>904</v>
      </c>
      <c r="U8" s="910" t="s">
        <v>917</v>
      </c>
      <c r="V8" s="909" t="s">
        <v>918</v>
      </c>
      <c r="W8" s="909" t="s">
        <v>904</v>
      </c>
      <c r="X8" s="910" t="s">
        <v>917</v>
      </c>
      <c r="Y8" s="909" t="s">
        <v>918</v>
      </c>
      <c r="Z8" s="911"/>
    </row>
    <row r="9" spans="1:26" s="912" customFormat="1" ht="6" customHeight="1">
      <c r="B9" s="913"/>
      <c r="C9" s="914"/>
      <c r="D9" s="914"/>
      <c r="E9" s="914"/>
      <c r="F9" s="914"/>
      <c r="G9" s="914"/>
      <c r="H9" s="914"/>
      <c r="I9" s="914"/>
      <c r="J9" s="914"/>
      <c r="K9" s="914"/>
      <c r="L9" s="914"/>
      <c r="M9" s="914"/>
      <c r="N9" s="914"/>
      <c r="O9" s="914"/>
      <c r="P9" s="914"/>
      <c r="Q9" s="914"/>
      <c r="R9" s="914"/>
      <c r="S9" s="914"/>
      <c r="T9" s="914"/>
      <c r="U9" s="914"/>
      <c r="V9" s="914"/>
      <c r="W9" s="914"/>
      <c r="X9" s="914"/>
      <c r="Y9" s="914"/>
      <c r="Z9" s="915"/>
    </row>
    <row r="10" spans="1:26" s="912" customFormat="1" ht="20.100000000000001" customHeight="1">
      <c r="A10" s="15" t="s">
        <v>28</v>
      </c>
      <c r="B10" s="916">
        <v>0</v>
      </c>
      <c r="C10" s="916">
        <v>0</v>
      </c>
      <c r="D10" s="916">
        <v>0</v>
      </c>
      <c r="E10" s="916">
        <v>0</v>
      </c>
      <c r="F10" s="916">
        <v>0</v>
      </c>
      <c r="G10" s="916">
        <v>0</v>
      </c>
      <c r="H10" s="916">
        <v>1546.0519999999999</v>
      </c>
      <c r="I10" s="916">
        <v>109.715</v>
      </c>
      <c r="J10" s="916">
        <v>547.69899999999996</v>
      </c>
      <c r="K10" s="916">
        <v>2311.12</v>
      </c>
      <c r="L10" s="916">
        <v>3150.0390000000002</v>
      </c>
      <c r="M10" s="916">
        <v>2319.0549999999998</v>
      </c>
      <c r="N10" s="916">
        <v>1454.0640000000001</v>
      </c>
      <c r="O10" s="916">
        <v>1777.098</v>
      </c>
      <c r="P10" s="916">
        <v>2216.1439999999998</v>
      </c>
      <c r="Q10" s="916">
        <v>104998.66003</v>
      </c>
      <c r="R10" s="916">
        <v>0</v>
      </c>
      <c r="S10" s="916">
        <v>12361.48561</v>
      </c>
      <c r="T10" s="916">
        <v>2036090.6750899998</v>
      </c>
      <c r="U10" s="916">
        <v>186608.58465</v>
      </c>
      <c r="V10" s="916">
        <v>149630.64222000001</v>
      </c>
      <c r="W10" s="916">
        <v>24577.624</v>
      </c>
      <c r="X10" s="916">
        <v>0</v>
      </c>
      <c r="Y10" s="916">
        <v>107.256</v>
      </c>
      <c r="Z10" s="917">
        <v>2529805.9180000001</v>
      </c>
    </row>
    <row r="11" spans="1:26" s="912" customFormat="1" ht="20.100000000000001" customHeight="1">
      <c r="A11" s="15" t="s">
        <v>29</v>
      </c>
      <c r="B11" s="916">
        <v>0</v>
      </c>
      <c r="C11" s="916">
        <v>0</v>
      </c>
      <c r="D11" s="916">
        <v>0</v>
      </c>
      <c r="E11" s="916">
        <v>0</v>
      </c>
      <c r="F11" s="916">
        <v>0</v>
      </c>
      <c r="G11" s="916">
        <v>0</v>
      </c>
      <c r="H11" s="916">
        <v>6591.7209999999995</v>
      </c>
      <c r="I11" s="916">
        <v>43.643999999999998</v>
      </c>
      <c r="J11" s="916">
        <v>3393.4470000000001</v>
      </c>
      <c r="K11" s="916">
        <v>1477155.1980000001</v>
      </c>
      <c r="L11" s="916">
        <v>4888.8990000000003</v>
      </c>
      <c r="M11" s="916">
        <v>162041.875</v>
      </c>
      <c r="N11" s="916">
        <v>1652723.5120000001</v>
      </c>
      <c r="O11" s="916">
        <v>1597.4690000000001</v>
      </c>
      <c r="P11" s="916">
        <v>162932.64300000001</v>
      </c>
      <c r="Q11" s="916">
        <v>0</v>
      </c>
      <c r="R11" s="916">
        <v>0</v>
      </c>
      <c r="S11" s="916">
        <v>0</v>
      </c>
      <c r="T11" s="916">
        <v>553188.38384999998</v>
      </c>
      <c r="U11" s="916">
        <v>539.93193000000008</v>
      </c>
      <c r="V11" s="916">
        <v>17574.402559999999</v>
      </c>
      <c r="W11" s="916">
        <v>0</v>
      </c>
      <c r="X11" s="916">
        <v>0</v>
      </c>
      <c r="Y11" s="916">
        <v>0</v>
      </c>
      <c r="Z11" s="917">
        <v>4042671.1310000001</v>
      </c>
    </row>
    <row r="12" spans="1:26" s="912" customFormat="1" ht="20.100000000000001" customHeight="1">
      <c r="A12" s="15" t="s">
        <v>30</v>
      </c>
      <c r="B12" s="916">
        <v>0</v>
      </c>
      <c r="C12" s="916">
        <v>0</v>
      </c>
      <c r="D12" s="916">
        <v>0</v>
      </c>
      <c r="E12" s="916">
        <v>0</v>
      </c>
      <c r="F12" s="916">
        <v>0</v>
      </c>
      <c r="G12" s="916">
        <v>0</v>
      </c>
      <c r="H12" s="916">
        <v>4369.241</v>
      </c>
      <c r="I12" s="916">
        <v>256.59699999999998</v>
      </c>
      <c r="J12" s="916">
        <v>1215.0820000000001</v>
      </c>
      <c r="K12" s="916">
        <v>1000412.553</v>
      </c>
      <c r="L12" s="916">
        <v>46559.283000000003</v>
      </c>
      <c r="M12" s="916">
        <v>109735.024</v>
      </c>
      <c r="N12" s="916">
        <v>670998.11100000003</v>
      </c>
      <c r="O12" s="916">
        <v>8447.1049999999996</v>
      </c>
      <c r="P12" s="916">
        <v>58954.533000000003</v>
      </c>
      <c r="Q12" s="916">
        <v>0</v>
      </c>
      <c r="R12" s="916">
        <v>0</v>
      </c>
      <c r="S12" s="916">
        <v>0</v>
      </c>
      <c r="T12" s="916">
        <v>275141.38176999998</v>
      </c>
      <c r="U12" s="916">
        <v>7627.3587600000001</v>
      </c>
      <c r="V12" s="916">
        <v>23796.006350000003</v>
      </c>
      <c r="W12" s="916">
        <v>93.866</v>
      </c>
      <c r="X12" s="916">
        <v>0</v>
      </c>
      <c r="Y12" s="916">
        <v>36.103000000000002</v>
      </c>
      <c r="Z12" s="917">
        <v>2207642.2519999999</v>
      </c>
    </row>
    <row r="13" spans="1:26" s="912" customFormat="1" ht="20.100000000000001" customHeight="1">
      <c r="A13" s="15" t="s">
        <v>31</v>
      </c>
      <c r="B13" s="916">
        <v>0</v>
      </c>
      <c r="C13" s="916">
        <v>0</v>
      </c>
      <c r="D13" s="916">
        <v>0</v>
      </c>
      <c r="E13" s="916">
        <v>0</v>
      </c>
      <c r="F13" s="916">
        <v>0</v>
      </c>
      <c r="G13" s="916">
        <v>0</v>
      </c>
      <c r="H13" s="916">
        <v>1716.6569999999999</v>
      </c>
      <c r="I13" s="916">
        <v>0</v>
      </c>
      <c r="J13" s="916">
        <v>76.055000000000007</v>
      </c>
      <c r="K13" s="916">
        <v>67334.517999999996</v>
      </c>
      <c r="L13" s="916">
        <v>0</v>
      </c>
      <c r="M13" s="916">
        <v>12251.884</v>
      </c>
      <c r="N13" s="916">
        <v>59291.067000000003</v>
      </c>
      <c r="O13" s="916">
        <v>4.5869999999999997</v>
      </c>
      <c r="P13" s="916">
        <v>9075.3439999999991</v>
      </c>
      <c r="Q13" s="916">
        <v>0</v>
      </c>
      <c r="R13" s="916">
        <v>0</v>
      </c>
      <c r="S13" s="916">
        <v>0</v>
      </c>
      <c r="T13" s="916">
        <v>752289.41839999997</v>
      </c>
      <c r="U13" s="916">
        <v>47918.040289999997</v>
      </c>
      <c r="V13" s="916">
        <v>37891.71658</v>
      </c>
      <c r="W13" s="916">
        <v>263122.81599999999</v>
      </c>
      <c r="X13" s="916">
        <v>10.523999999999999</v>
      </c>
      <c r="Y13" s="916">
        <v>8128.8829999999998</v>
      </c>
      <c r="Z13" s="917">
        <v>1259111.514</v>
      </c>
    </row>
    <row r="14" spans="1:26" s="912" customFormat="1" ht="20.100000000000001" customHeight="1">
      <c r="A14" s="15" t="s">
        <v>32</v>
      </c>
      <c r="B14" s="916">
        <v>0</v>
      </c>
      <c r="C14" s="916">
        <v>0</v>
      </c>
      <c r="D14" s="916">
        <v>0</v>
      </c>
      <c r="E14" s="916">
        <v>0</v>
      </c>
      <c r="F14" s="916">
        <v>0</v>
      </c>
      <c r="G14" s="916">
        <v>0</v>
      </c>
      <c r="H14" s="916">
        <v>190.52799999999999</v>
      </c>
      <c r="I14" s="916">
        <v>3.8769999999999998</v>
      </c>
      <c r="J14" s="916">
        <v>95.936999999999998</v>
      </c>
      <c r="K14" s="916">
        <v>65011.326000000001</v>
      </c>
      <c r="L14" s="916">
        <v>5767.7420000000002</v>
      </c>
      <c r="M14" s="916">
        <v>12389.72</v>
      </c>
      <c r="N14" s="916">
        <v>46620.504000000001</v>
      </c>
      <c r="O14" s="916">
        <v>2322.9059999999999</v>
      </c>
      <c r="P14" s="916">
        <v>6643.6540000000005</v>
      </c>
      <c r="Q14" s="916">
        <v>23212.379290000001</v>
      </c>
      <c r="R14" s="916">
        <v>0</v>
      </c>
      <c r="S14" s="916">
        <v>0</v>
      </c>
      <c r="T14" s="916">
        <v>82148.468250000005</v>
      </c>
      <c r="U14" s="916">
        <v>2714.3676700000001</v>
      </c>
      <c r="V14" s="916">
        <v>7566.7098699999997</v>
      </c>
      <c r="W14" s="916">
        <v>0</v>
      </c>
      <c r="X14" s="916">
        <v>0</v>
      </c>
      <c r="Y14" s="916">
        <v>0</v>
      </c>
      <c r="Z14" s="917">
        <v>254688.12400000001</v>
      </c>
    </row>
    <row r="15" spans="1:26" s="912" customFormat="1" ht="20.100000000000001" customHeight="1">
      <c r="A15" s="15" t="s">
        <v>33</v>
      </c>
      <c r="B15" s="916">
        <v>0</v>
      </c>
      <c r="C15" s="916">
        <v>0</v>
      </c>
      <c r="D15" s="916">
        <v>0</v>
      </c>
      <c r="E15" s="916">
        <v>0</v>
      </c>
      <c r="F15" s="916">
        <v>0</v>
      </c>
      <c r="G15" s="916">
        <v>0</v>
      </c>
      <c r="H15" s="916">
        <v>4563.5039999999999</v>
      </c>
      <c r="I15" s="916">
        <v>0</v>
      </c>
      <c r="J15" s="916">
        <v>1785.912</v>
      </c>
      <c r="K15" s="916">
        <v>0</v>
      </c>
      <c r="L15" s="916">
        <v>0</v>
      </c>
      <c r="M15" s="916">
        <v>0</v>
      </c>
      <c r="N15" s="916">
        <v>0</v>
      </c>
      <c r="O15" s="916">
        <v>0</v>
      </c>
      <c r="P15" s="916">
        <v>0</v>
      </c>
      <c r="Q15" s="916">
        <v>937792.52234000002</v>
      </c>
      <c r="R15" s="916">
        <v>12071.16784</v>
      </c>
      <c r="S15" s="916">
        <v>121615.38340999999</v>
      </c>
      <c r="T15" s="916">
        <v>427990.69302000001</v>
      </c>
      <c r="U15" s="916">
        <v>226.53227999999999</v>
      </c>
      <c r="V15" s="916">
        <v>48240.309970000002</v>
      </c>
      <c r="W15" s="916">
        <v>0</v>
      </c>
      <c r="X15" s="916">
        <v>0</v>
      </c>
      <c r="Y15" s="916">
        <v>0</v>
      </c>
      <c r="Z15" s="917">
        <v>1554286.0249999999</v>
      </c>
    </row>
    <row r="16" spans="1:26" s="912" customFormat="1" ht="20.100000000000001" customHeight="1">
      <c r="A16" s="15" t="s">
        <v>34</v>
      </c>
      <c r="B16" s="916">
        <v>2839.4009999999998</v>
      </c>
      <c r="C16" s="916">
        <v>0</v>
      </c>
      <c r="D16" s="916">
        <v>0</v>
      </c>
      <c r="E16" s="916">
        <v>23820.154999999999</v>
      </c>
      <c r="F16" s="916">
        <v>0</v>
      </c>
      <c r="G16" s="916">
        <v>777.95600000000002</v>
      </c>
      <c r="H16" s="916">
        <v>158732.31200000001</v>
      </c>
      <c r="I16" s="916">
        <v>1436.241</v>
      </c>
      <c r="J16" s="916">
        <v>18432.001</v>
      </c>
      <c r="K16" s="916">
        <v>262979.47200000001</v>
      </c>
      <c r="L16" s="916">
        <v>1767.4690000000001</v>
      </c>
      <c r="M16" s="916">
        <v>32254.28</v>
      </c>
      <c r="N16" s="916">
        <v>26248.348999999998</v>
      </c>
      <c r="O16" s="916">
        <v>63.136000000000003</v>
      </c>
      <c r="P16" s="916">
        <v>1331.3820000000001</v>
      </c>
      <c r="Q16" s="916">
        <v>0</v>
      </c>
      <c r="R16" s="916">
        <v>0</v>
      </c>
      <c r="S16" s="916">
        <v>0</v>
      </c>
      <c r="T16" s="916">
        <v>901545.98311000003</v>
      </c>
      <c r="U16" s="916">
        <v>10702.148230000001</v>
      </c>
      <c r="V16" s="916">
        <v>44658.097590000005</v>
      </c>
      <c r="W16" s="916">
        <v>0</v>
      </c>
      <c r="X16" s="916">
        <v>0</v>
      </c>
      <c r="Y16" s="916">
        <v>0</v>
      </c>
      <c r="Z16" s="917">
        <v>1487588.389</v>
      </c>
    </row>
    <row r="17" spans="1:27" s="912" customFormat="1" ht="20.100000000000001" customHeight="1">
      <c r="A17" s="15" t="s">
        <v>35</v>
      </c>
      <c r="B17" s="916">
        <v>0</v>
      </c>
      <c r="C17" s="916">
        <v>0</v>
      </c>
      <c r="D17" s="916">
        <v>510.94099999999997</v>
      </c>
      <c r="E17" s="916">
        <v>0</v>
      </c>
      <c r="F17" s="916">
        <v>0</v>
      </c>
      <c r="G17" s="916">
        <v>841.81</v>
      </c>
      <c r="H17" s="916">
        <v>31466.593000000001</v>
      </c>
      <c r="I17" s="916">
        <v>572.28</v>
      </c>
      <c r="J17" s="916">
        <v>1561.008</v>
      </c>
      <c r="K17" s="916">
        <v>280627.61499999999</v>
      </c>
      <c r="L17" s="916">
        <v>13116.254999999999</v>
      </c>
      <c r="M17" s="916">
        <v>38195.182999999997</v>
      </c>
      <c r="N17" s="916">
        <v>152139.12899999999</v>
      </c>
      <c r="O17" s="916">
        <v>4953.598</v>
      </c>
      <c r="P17" s="916">
        <v>17866.734</v>
      </c>
      <c r="Q17" s="916">
        <v>0</v>
      </c>
      <c r="R17" s="916">
        <v>0</v>
      </c>
      <c r="S17" s="916">
        <v>0</v>
      </c>
      <c r="T17" s="916">
        <v>44023.862909999996</v>
      </c>
      <c r="U17" s="916">
        <v>1368.4941799999999</v>
      </c>
      <c r="V17" s="916">
        <v>3563.8877699999998</v>
      </c>
      <c r="W17" s="916">
        <v>0</v>
      </c>
      <c r="X17" s="916">
        <v>0</v>
      </c>
      <c r="Y17" s="916">
        <v>0</v>
      </c>
      <c r="Z17" s="917">
        <v>590807.39599999995</v>
      </c>
    </row>
    <row r="18" spans="1:27" s="912" customFormat="1" ht="20.100000000000001" customHeight="1">
      <c r="A18" s="15" t="s">
        <v>36</v>
      </c>
      <c r="B18" s="916">
        <v>0</v>
      </c>
      <c r="C18" s="916">
        <v>0</v>
      </c>
      <c r="D18" s="916">
        <v>0</v>
      </c>
      <c r="E18" s="916">
        <v>0</v>
      </c>
      <c r="F18" s="916">
        <v>0</v>
      </c>
      <c r="G18" s="916">
        <v>0</v>
      </c>
      <c r="H18" s="916">
        <v>1176.317</v>
      </c>
      <c r="I18" s="916">
        <v>700.35299999999995</v>
      </c>
      <c r="J18" s="916">
        <v>3428.9459999999999</v>
      </c>
      <c r="K18" s="916">
        <v>110235.499</v>
      </c>
      <c r="L18" s="916">
        <v>15396.547</v>
      </c>
      <c r="M18" s="916">
        <v>41008.616000000002</v>
      </c>
      <c r="N18" s="916">
        <v>138589.758</v>
      </c>
      <c r="O18" s="916">
        <v>7649.6819999999998</v>
      </c>
      <c r="P18" s="916">
        <v>21092.657999999999</v>
      </c>
      <c r="Q18" s="916">
        <v>0</v>
      </c>
      <c r="R18" s="916">
        <v>0</v>
      </c>
      <c r="S18" s="916">
        <v>0</v>
      </c>
      <c r="T18" s="916">
        <v>17070.853879999999</v>
      </c>
      <c r="U18" s="916">
        <v>889.75431000000003</v>
      </c>
      <c r="V18" s="916">
        <v>3164.18851</v>
      </c>
      <c r="W18" s="916">
        <v>14345.674999999999</v>
      </c>
      <c r="X18" s="916">
        <v>0</v>
      </c>
      <c r="Y18" s="916">
        <v>3042.511</v>
      </c>
      <c r="Z18" s="917">
        <v>377791.36499999999</v>
      </c>
    </row>
    <row r="19" spans="1:27" s="912" customFormat="1" ht="20.100000000000001" customHeight="1">
      <c r="A19" s="15" t="s">
        <v>37</v>
      </c>
      <c r="B19" s="916">
        <v>0</v>
      </c>
      <c r="C19" s="916">
        <v>0</v>
      </c>
      <c r="D19" s="916">
        <v>0</v>
      </c>
      <c r="E19" s="916">
        <v>0</v>
      </c>
      <c r="F19" s="916">
        <v>0</v>
      </c>
      <c r="G19" s="916">
        <v>0</v>
      </c>
      <c r="H19" s="916">
        <v>1925.886</v>
      </c>
      <c r="I19" s="916">
        <v>0</v>
      </c>
      <c r="J19" s="916">
        <v>382.17599999999999</v>
      </c>
      <c r="K19" s="916">
        <v>141691.06299999999</v>
      </c>
      <c r="L19" s="916">
        <v>2510.7809999999999</v>
      </c>
      <c r="M19" s="916">
        <v>9003.3819999999996</v>
      </c>
      <c r="N19" s="916">
        <v>137015.11900000001</v>
      </c>
      <c r="O19" s="916">
        <v>359.28399999999999</v>
      </c>
      <c r="P19" s="916">
        <v>12141.444</v>
      </c>
      <c r="Q19" s="916">
        <v>0</v>
      </c>
      <c r="R19" s="916">
        <v>0</v>
      </c>
      <c r="S19" s="916">
        <v>0</v>
      </c>
      <c r="T19" s="916">
        <v>0</v>
      </c>
      <c r="U19" s="916">
        <v>0</v>
      </c>
      <c r="V19" s="916">
        <v>0</v>
      </c>
      <c r="W19" s="916">
        <v>0</v>
      </c>
      <c r="X19" s="916">
        <v>0</v>
      </c>
      <c r="Y19" s="916">
        <v>0</v>
      </c>
      <c r="Z19" s="917">
        <v>305029.13900000002</v>
      </c>
    </row>
    <row r="20" spans="1:27" s="912" customFormat="1" ht="28.5" customHeight="1" thickBot="1">
      <c r="A20" s="90" t="s">
        <v>38</v>
      </c>
      <c r="B20" s="918">
        <v>2839.4009999999998</v>
      </c>
      <c r="C20" s="918">
        <v>0</v>
      </c>
      <c r="D20" s="918">
        <v>510.94099999999997</v>
      </c>
      <c r="E20" s="918">
        <v>23820.154999999999</v>
      </c>
      <c r="F20" s="918">
        <v>0</v>
      </c>
      <c r="G20" s="918">
        <v>1619.7660000000001</v>
      </c>
      <c r="H20" s="918">
        <v>212278.81100000002</v>
      </c>
      <c r="I20" s="918">
        <v>3122.7070000000003</v>
      </c>
      <c r="J20" s="918">
        <v>30918.263000000003</v>
      </c>
      <c r="K20" s="918">
        <v>3407758.3640000001</v>
      </c>
      <c r="L20" s="918">
        <v>93157.015000000014</v>
      </c>
      <c r="M20" s="918">
        <v>419199.01899999997</v>
      </c>
      <c r="N20" s="918">
        <v>2885079.6129999999</v>
      </c>
      <c r="O20" s="918">
        <v>27174.864999999998</v>
      </c>
      <c r="P20" s="918">
        <v>292254.53600000008</v>
      </c>
      <c r="Q20" s="919">
        <v>1066003.5616599999</v>
      </c>
      <c r="R20" s="919">
        <v>12071.16784</v>
      </c>
      <c r="S20" s="919">
        <v>133976.86901999998</v>
      </c>
      <c r="T20" s="916">
        <v>5089489.72028</v>
      </c>
      <c r="U20" s="916">
        <v>258595.21230000001</v>
      </c>
      <c r="V20" s="916">
        <v>336085.96142000001</v>
      </c>
      <c r="W20" s="918">
        <v>302139.98099999997</v>
      </c>
      <c r="X20" s="918">
        <v>10.523999999999999</v>
      </c>
      <c r="Y20" s="918">
        <v>11314.753000000001</v>
      </c>
      <c r="Z20" s="920">
        <v>14609421.256999999</v>
      </c>
    </row>
    <row r="21" spans="1:27" s="912" customFormat="1">
      <c r="A21" s="916" t="s">
        <v>919</v>
      </c>
      <c r="B21" s="921"/>
      <c r="N21" s="921"/>
      <c r="P21" s="921"/>
      <c r="T21" s="922"/>
      <c r="U21" s="922"/>
      <c r="V21" s="922"/>
      <c r="Y21" s="921"/>
    </row>
    <row r="22" spans="1:27" s="895" customFormat="1">
      <c r="A22" s="95" t="s">
        <v>40</v>
      </c>
      <c r="B22" s="923"/>
      <c r="C22" s="912"/>
      <c r="D22" s="924"/>
      <c r="E22" s="925"/>
      <c r="F22" s="925"/>
      <c r="G22" s="925"/>
      <c r="H22" s="925"/>
      <c r="I22" s="925"/>
      <c r="J22" s="925"/>
      <c r="K22" s="925"/>
      <c r="L22" s="925"/>
      <c r="M22" s="925"/>
      <c r="N22" s="925"/>
      <c r="O22" s="912"/>
      <c r="P22" s="912"/>
      <c r="Q22" s="912"/>
      <c r="R22" s="912"/>
      <c r="S22" s="912"/>
      <c r="T22" s="921"/>
      <c r="U22" s="921"/>
      <c r="V22" s="921"/>
      <c r="W22" s="912"/>
      <c r="X22" s="912"/>
      <c r="Y22" s="912"/>
      <c r="Z22" s="912"/>
      <c r="AA22" s="912"/>
    </row>
    <row r="23" spans="1:27" s="895" customFormat="1">
      <c r="A23" s="95"/>
      <c r="T23" s="926"/>
    </row>
    <row r="24" spans="1:27" s="895" customFormat="1">
      <c r="A24" s="95"/>
      <c r="F24" s="926"/>
      <c r="T24" s="926"/>
    </row>
    <row r="25" spans="1:27" s="895" customFormat="1">
      <c r="T25" s="926"/>
    </row>
    <row r="26" spans="1:27" s="895" customFormat="1">
      <c r="T26" s="926"/>
    </row>
    <row r="27" spans="1:27" s="895" customFormat="1">
      <c r="T27" s="926"/>
    </row>
    <row r="28" spans="1:27" s="895" customFormat="1">
      <c r="T28" s="926"/>
    </row>
    <row r="29" spans="1:27" s="895" customFormat="1">
      <c r="T29" s="926"/>
    </row>
    <row r="30" spans="1:27" s="895" customFormat="1">
      <c r="T30" s="926"/>
    </row>
    <row r="31" spans="1:27">
      <c r="T31" s="926"/>
    </row>
    <row r="32" spans="1:27">
      <c r="T32" s="926"/>
    </row>
    <row r="33" spans="20:20">
      <c r="T33" s="926"/>
    </row>
    <row r="34" spans="20:20">
      <c r="T34" s="926"/>
    </row>
    <row r="35" spans="20:20">
      <c r="T35" s="926"/>
    </row>
    <row r="36" spans="20:20">
      <c r="T36" s="926"/>
    </row>
    <row r="37" spans="20:20">
      <c r="T37" s="926"/>
    </row>
  </sheetData>
  <mergeCells count="7">
    <mergeCell ref="A2:Z2"/>
    <mergeCell ref="A6:A8"/>
    <mergeCell ref="Q6:V6"/>
    <mergeCell ref="W6:Y6"/>
    <mergeCell ref="Z6:Z8"/>
    <mergeCell ref="Q7:S7"/>
    <mergeCell ref="T7:V7"/>
  </mergeCells>
  <hyperlinks>
    <hyperlink ref="A1" location="Índice!A1" display="Volver al Índice" xr:uid="{CE9EE307-796A-40D0-90ED-FA5A0A231DA4}"/>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7993-96BA-47F6-9E61-A0A032F1D25A}">
  <dimension ref="A1:I28"/>
  <sheetViews>
    <sheetView showGridLines="0" zoomScaleNormal="100" workbookViewId="0"/>
  </sheetViews>
  <sheetFormatPr baseColWidth="10" defaultRowHeight="12.75"/>
  <cols>
    <col min="1" max="1" width="30.85546875" style="7" customWidth="1"/>
    <col min="2" max="2" width="22" style="7" customWidth="1"/>
    <col min="3" max="3" width="20.5703125" style="7" customWidth="1"/>
    <col min="4" max="4" width="21.42578125" style="7" customWidth="1"/>
    <col min="5" max="7" width="20.5703125" style="7" customWidth="1"/>
    <col min="8" max="8" width="11.42578125" style="7"/>
    <col min="9" max="9" width="12.5703125" style="7" bestFit="1" customWidth="1"/>
    <col min="10" max="16384" width="11.42578125" style="7"/>
  </cols>
  <sheetData>
    <row r="1" spans="1:8" s="1" customFormat="1" ht="25.5" customHeight="1">
      <c r="A1" s="1183" t="s">
        <v>1067</v>
      </c>
      <c r="B1" s="68"/>
      <c r="C1" s="68"/>
      <c r="D1" s="68"/>
      <c r="E1" s="68"/>
      <c r="F1" s="68"/>
      <c r="G1" s="68"/>
    </row>
    <row r="2" spans="1:8" s="501" customFormat="1" ht="58.5" customHeight="1">
      <c r="A2" s="557" t="s">
        <v>889</v>
      </c>
      <c r="B2" s="557"/>
      <c r="C2" s="557"/>
      <c r="D2" s="557"/>
      <c r="E2" s="557"/>
      <c r="F2" s="557"/>
      <c r="G2" s="557"/>
    </row>
    <row r="3" spans="1:8" s="502" customFormat="1" ht="27" customHeight="1">
      <c r="A3" s="124">
        <v>45443</v>
      </c>
      <c r="B3" s="124"/>
      <c r="C3" s="124"/>
      <c r="D3" s="124"/>
      <c r="E3" s="124"/>
      <c r="F3" s="124"/>
      <c r="G3" s="124"/>
    </row>
    <row r="4" spans="1:8" s="105" customFormat="1" ht="23.25" customHeight="1">
      <c r="A4" s="503" t="s">
        <v>65</v>
      </c>
      <c r="B4" s="503"/>
      <c r="C4" s="503"/>
      <c r="D4" s="503"/>
      <c r="E4" s="503"/>
      <c r="F4" s="503"/>
      <c r="G4" s="503"/>
    </row>
    <row r="5" spans="1:8" s="94" customFormat="1" ht="13.5" thickBot="1"/>
    <row r="6" spans="1:8" s="94" customFormat="1" ht="71.25" customHeight="1">
      <c r="A6" s="547" t="s">
        <v>579</v>
      </c>
      <c r="B6" s="548" t="s">
        <v>890</v>
      </c>
      <c r="C6" s="548" t="s">
        <v>891</v>
      </c>
      <c r="D6" s="548" t="s">
        <v>892</v>
      </c>
      <c r="E6" s="548" t="s">
        <v>893</v>
      </c>
      <c r="F6" s="548" t="s">
        <v>894</v>
      </c>
      <c r="G6" s="181" t="s">
        <v>895</v>
      </c>
    </row>
    <row r="7" spans="1:8" s="94" customFormat="1" ht="9" customHeight="1">
      <c r="B7" s="878"/>
      <c r="C7" s="878"/>
      <c r="D7" s="878"/>
      <c r="E7" s="878"/>
      <c r="F7" s="878"/>
      <c r="G7" s="879"/>
    </row>
    <row r="8" spans="1:8" s="15" customFormat="1" ht="20.100000000000001" customHeight="1">
      <c r="A8" s="21" t="s">
        <v>28</v>
      </c>
      <c r="B8" s="214">
        <v>78.578518866000934</v>
      </c>
      <c r="C8" s="214">
        <v>4.2665156949748972</v>
      </c>
      <c r="D8" s="214">
        <v>4.1430620106379514</v>
      </c>
      <c r="E8" s="214">
        <v>7.539915429221657</v>
      </c>
      <c r="F8" s="214">
        <v>5.4719879991645453</v>
      </c>
      <c r="G8" s="880">
        <v>2529487.8940000003</v>
      </c>
      <c r="H8" s="881"/>
    </row>
    <row r="9" spans="1:8" s="15" customFormat="1" ht="20.100000000000001" customHeight="1">
      <c r="A9" s="21" t="s">
        <v>29</v>
      </c>
      <c r="B9" s="214">
        <v>84.179759667193736</v>
      </c>
      <c r="C9" s="214">
        <v>5.68178852605931</v>
      </c>
      <c r="D9" s="214">
        <v>2.2853439836346316</v>
      </c>
      <c r="E9" s="214">
        <v>3.9897375996732078</v>
      </c>
      <c r="F9" s="214">
        <v>3.8633702234391145</v>
      </c>
      <c r="G9" s="880">
        <v>4027234.0469999998</v>
      </c>
      <c r="H9" s="881"/>
    </row>
    <row r="10" spans="1:8" s="15" customFormat="1" ht="20.100000000000001" customHeight="1">
      <c r="A10" s="21" t="s">
        <v>30</v>
      </c>
      <c r="B10" s="214">
        <v>84.959753819504542</v>
      </c>
      <c r="C10" s="214">
        <v>3.6993778714024055</v>
      </c>
      <c r="D10" s="214">
        <v>2.2938133346322607</v>
      </c>
      <c r="E10" s="214">
        <v>3.7039954304260427</v>
      </c>
      <c r="F10" s="214">
        <v>5.3430595440347357</v>
      </c>
      <c r="G10" s="880">
        <v>2196766.7220000001</v>
      </c>
      <c r="H10" s="881"/>
    </row>
    <row r="11" spans="1:8" s="15" customFormat="1" ht="20.100000000000001" customHeight="1">
      <c r="A11" s="21" t="s">
        <v>31</v>
      </c>
      <c r="B11" s="214">
        <v>80.422308438920027</v>
      </c>
      <c r="C11" s="214">
        <v>5.8824527025851125</v>
      </c>
      <c r="D11" s="214">
        <v>3.1584095663897429</v>
      </c>
      <c r="E11" s="214">
        <v>5.8893412034061416</v>
      </c>
      <c r="F11" s="214">
        <v>4.6474880886989718</v>
      </c>
      <c r="G11" s="880">
        <v>1263308.2620000001</v>
      </c>
      <c r="H11" s="881"/>
    </row>
    <row r="12" spans="1:8" s="15" customFormat="1" ht="20.100000000000001" customHeight="1">
      <c r="A12" s="21" t="s">
        <v>32</v>
      </c>
      <c r="B12" s="214">
        <v>74.946867258965071</v>
      </c>
      <c r="C12" s="214">
        <v>5.765852171697289</v>
      </c>
      <c r="D12" s="214">
        <v>4.6475141050447588</v>
      </c>
      <c r="E12" s="214">
        <v>9.284462043920179</v>
      </c>
      <c r="F12" s="214">
        <v>5.3553044203726996</v>
      </c>
      <c r="G12" s="880">
        <v>253469.41899999999</v>
      </c>
      <c r="H12" s="881"/>
    </row>
    <row r="13" spans="1:8" s="15" customFormat="1" ht="20.100000000000001" customHeight="1">
      <c r="A13" s="21" t="s">
        <v>33</v>
      </c>
      <c r="B13" s="214">
        <v>81.134385365493728</v>
      </c>
      <c r="C13" s="214">
        <v>2.6183713109982629</v>
      </c>
      <c r="D13" s="214">
        <v>3.1114709256113602</v>
      </c>
      <c r="E13" s="214">
        <v>5.7415374081291572</v>
      </c>
      <c r="F13" s="214">
        <v>7.3942349897674955</v>
      </c>
      <c r="G13" s="880">
        <v>1554291.014</v>
      </c>
      <c r="H13" s="881"/>
    </row>
    <row r="14" spans="1:8" s="15" customFormat="1" ht="20.100000000000001" customHeight="1">
      <c r="A14" s="21" t="s">
        <v>896</v>
      </c>
      <c r="B14" s="214">
        <v>79.153343324259779</v>
      </c>
      <c r="C14" s="214">
        <v>7.9504442725463713</v>
      </c>
      <c r="D14" s="214">
        <v>3.6112040462207049</v>
      </c>
      <c r="E14" s="214">
        <v>5.1628972397734447</v>
      </c>
      <c r="F14" s="214">
        <v>4.1221111171997045</v>
      </c>
      <c r="G14" s="880">
        <v>1486075.733</v>
      </c>
      <c r="H14" s="881"/>
    </row>
    <row r="15" spans="1:8" s="15" customFormat="1" ht="20.100000000000001" customHeight="1">
      <c r="A15" s="21" t="s">
        <v>35</v>
      </c>
      <c r="B15" s="214">
        <v>82.424411083763729</v>
      </c>
      <c r="C15" s="214">
        <v>4.4571157461287321</v>
      </c>
      <c r="D15" s="214">
        <v>1.9704258087632445</v>
      </c>
      <c r="E15" s="214">
        <v>3.1978319287034291</v>
      </c>
      <c r="F15" s="214">
        <v>7.9502154326408618</v>
      </c>
      <c r="G15" s="880">
        <v>589892.03999999992</v>
      </c>
      <c r="H15" s="881"/>
    </row>
    <row r="16" spans="1:8" s="15" customFormat="1" ht="20.100000000000001" customHeight="1">
      <c r="A16" s="21" t="s">
        <v>36</v>
      </c>
      <c r="B16" s="214">
        <v>71.289697137389282</v>
      </c>
      <c r="C16" s="214">
        <v>4.4877706595414626</v>
      </c>
      <c r="D16" s="214">
        <v>3.3912786090863039</v>
      </c>
      <c r="E16" s="214">
        <v>5.1151593576520877</v>
      </c>
      <c r="F16" s="214">
        <v>15.716094236330857</v>
      </c>
      <c r="G16" s="880">
        <v>376259.08900000004</v>
      </c>
      <c r="H16" s="881"/>
    </row>
    <row r="17" spans="1:9" s="15" customFormat="1" ht="20.100000000000001" customHeight="1">
      <c r="A17" s="21" t="s">
        <v>37</v>
      </c>
      <c r="B17" s="214">
        <v>87.140848107973568</v>
      </c>
      <c r="C17" s="214">
        <v>2.4299027132645379</v>
      </c>
      <c r="D17" s="214">
        <v>2.3807138097094898</v>
      </c>
      <c r="E17" s="214">
        <v>6.1913890266907927</v>
      </c>
      <c r="F17" s="214">
        <v>1.8571463423616097</v>
      </c>
      <c r="G17" s="880">
        <v>304920.397</v>
      </c>
      <c r="H17" s="881"/>
    </row>
    <row r="18" spans="1:9" s="15" customFormat="1" ht="24.75" customHeight="1" thickBot="1">
      <c r="A18" s="767" t="s">
        <v>38</v>
      </c>
      <c r="B18" s="545">
        <v>81.661022114778177</v>
      </c>
      <c r="C18" s="545">
        <v>4.9127906634785745</v>
      </c>
      <c r="D18" s="545">
        <v>2.9665517123127456</v>
      </c>
      <c r="E18" s="545">
        <v>5.16848244286445</v>
      </c>
      <c r="F18" s="545">
        <v>5.2911530665660589</v>
      </c>
      <c r="G18" s="768">
        <v>14581704.616999997</v>
      </c>
      <c r="H18" s="881"/>
    </row>
    <row r="19" spans="1:9" s="94" customFormat="1" ht="14.25" customHeight="1">
      <c r="A19" s="139" t="s">
        <v>897</v>
      </c>
      <c r="B19" s="882"/>
      <c r="C19" s="882"/>
      <c r="D19" s="882"/>
      <c r="E19" s="882"/>
      <c r="F19" s="882"/>
      <c r="G19" s="882"/>
    </row>
    <row r="20" spans="1:9" s="123" customFormat="1" ht="14.1" customHeight="1">
      <c r="A20" s="139" t="s">
        <v>898</v>
      </c>
      <c r="B20" s="882"/>
      <c r="C20" s="882"/>
      <c r="D20" s="882"/>
      <c r="E20" s="882"/>
      <c r="F20" s="882"/>
      <c r="G20" s="882"/>
    </row>
    <row r="21" spans="1:9" s="123" customFormat="1" ht="14.1" customHeight="1">
      <c r="A21" s="139" t="s">
        <v>899</v>
      </c>
      <c r="B21" s="882"/>
      <c r="C21" s="882"/>
      <c r="D21" s="882"/>
      <c r="E21" s="882"/>
      <c r="F21" s="882"/>
      <c r="G21" s="882"/>
    </row>
    <row r="22" spans="1:9" s="94" customFormat="1" ht="14.1" customHeight="1">
      <c r="A22" s="883" t="s">
        <v>900</v>
      </c>
      <c r="B22" s="96"/>
      <c r="C22" s="96"/>
      <c r="D22" s="96"/>
      <c r="E22" s="96"/>
      <c r="F22" s="96"/>
      <c r="G22" s="96"/>
    </row>
    <row r="23" spans="1:9" s="94" customFormat="1">
      <c r="A23" s="883" t="s">
        <v>901</v>
      </c>
      <c r="B23" s="878"/>
      <c r="C23" s="878"/>
      <c r="D23" s="878"/>
      <c r="E23" s="878"/>
      <c r="F23" s="878"/>
      <c r="G23" s="878"/>
      <c r="I23" s="884"/>
    </row>
    <row r="24" spans="1:9" s="94" customFormat="1">
      <c r="A24" s="883" t="s">
        <v>902</v>
      </c>
      <c r="B24" s="878"/>
      <c r="C24" s="878"/>
      <c r="D24" s="878"/>
      <c r="E24" s="878"/>
      <c r="F24" s="878"/>
      <c r="G24" s="878"/>
      <c r="I24" s="884"/>
    </row>
    <row r="25" spans="1:9" s="94" customFormat="1">
      <c r="A25" s="95" t="s">
        <v>40</v>
      </c>
    </row>
    <row r="26" spans="1:9" s="94" customFormat="1"/>
    <row r="27" spans="1:9" s="94" customFormat="1"/>
    <row r="28" spans="1:9" s="94" customFormat="1"/>
  </sheetData>
  <mergeCells count="3">
    <mergeCell ref="A2:G2"/>
    <mergeCell ref="A3:G3"/>
    <mergeCell ref="A4:G4"/>
  </mergeCells>
  <hyperlinks>
    <hyperlink ref="A1" location="Índice!A1" display="Volver al Índice" xr:uid="{2FFE919F-7E9E-4CA2-9105-3AF3813071DE}"/>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D987-1B1C-4180-90D0-56BF9DBB5EB8}">
  <dimension ref="A1:AQ25"/>
  <sheetViews>
    <sheetView showGridLines="0" zoomScaleNormal="100" workbookViewId="0"/>
  </sheetViews>
  <sheetFormatPr baseColWidth="10" defaultColWidth="13" defaultRowHeight="12.75"/>
  <cols>
    <col min="1" max="1" width="32.140625" style="1022" customWidth="1"/>
    <col min="2" max="2" width="8.140625" style="1022" customWidth="1"/>
    <col min="3" max="6" width="6.42578125" style="1022" customWidth="1"/>
    <col min="7" max="7" width="1.5703125" style="1022" customWidth="1"/>
    <col min="8" max="8" width="8.42578125" style="1022" customWidth="1"/>
    <col min="9" max="9" width="6.42578125" style="1022" customWidth="1"/>
    <col min="10" max="11" width="7.28515625" style="1022" bestFit="1" customWidth="1"/>
    <col min="12" max="12" width="6.42578125" style="1022" customWidth="1"/>
    <col min="13" max="13" width="1.5703125" style="1022" customWidth="1"/>
    <col min="14" max="14" width="7.5703125" style="1022" customWidth="1"/>
    <col min="15" max="18" width="6.42578125" style="1022" customWidth="1"/>
    <col min="19" max="19" width="1.5703125" style="1022" customWidth="1"/>
    <col min="20" max="20" width="8.42578125" style="1022" customWidth="1"/>
    <col min="21" max="24" width="6.42578125" style="1022" customWidth="1"/>
    <col min="25" max="25" width="1.140625" style="1022" customWidth="1"/>
    <col min="26" max="26" width="8.42578125" style="1022" customWidth="1"/>
    <col min="27" max="29" width="6.42578125" style="1022" customWidth="1"/>
    <col min="30" max="30" width="7" style="1022" customWidth="1"/>
    <col min="31" max="31" width="1.5703125" style="1022" customWidth="1"/>
    <col min="32" max="32" width="8.42578125" style="1022" customWidth="1"/>
    <col min="33" max="36" width="6.42578125" style="1022" customWidth="1"/>
    <col min="37" max="37" width="1.5703125" style="1022" customWidth="1"/>
    <col min="38" max="38" width="8.42578125" style="1022" customWidth="1"/>
    <col min="39" max="42" width="6.42578125" style="1022" customWidth="1"/>
    <col min="43" max="43" width="1.5703125" style="1022" customWidth="1"/>
    <col min="44" max="16384" width="13" style="1022"/>
  </cols>
  <sheetData>
    <row r="1" spans="1:43" s="1015" customFormat="1" ht="21" customHeight="1">
      <c r="A1" s="1183" t="s">
        <v>1067</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c r="AI1" s="1014"/>
      <c r="AJ1" s="1014"/>
      <c r="AK1" s="1014"/>
      <c r="AL1" s="1014"/>
      <c r="AM1" s="1014"/>
      <c r="AN1" s="1014"/>
      <c r="AO1" s="1014"/>
      <c r="AP1" s="1014"/>
    </row>
    <row r="2" spans="1:43" s="1017" customFormat="1" ht="32.25" customHeight="1">
      <c r="A2" s="1016" t="s">
        <v>969</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row>
    <row r="3" spans="1:43" s="1015" customFormat="1" ht="20.25" customHeight="1">
      <c r="A3" s="1018">
        <v>45443</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row>
    <row r="4" spans="1:43" s="1015" customFormat="1" ht="16.5" customHeight="1">
      <c r="A4" s="1019" t="s">
        <v>65</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row>
    <row r="5" spans="1:43" ht="13.5" thickBot="1">
      <c r="A5" s="1020"/>
      <c r="B5" s="1020"/>
      <c r="C5" s="1020"/>
      <c r="D5" s="1020"/>
      <c r="E5" s="1020"/>
      <c r="F5" s="1020"/>
      <c r="G5" s="1020"/>
      <c r="H5" s="1021"/>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row>
    <row r="6" spans="1:43" s="1026" customFormat="1" ht="29.25" customHeight="1">
      <c r="A6" s="1023" t="s">
        <v>1</v>
      </c>
      <c r="B6" s="1024" t="s">
        <v>958</v>
      </c>
      <c r="C6" s="1024"/>
      <c r="D6" s="1024"/>
      <c r="E6" s="1024"/>
      <c r="F6" s="1024"/>
      <c r="G6" s="1025"/>
      <c r="H6" s="1024" t="s">
        <v>912</v>
      </c>
      <c r="I6" s="1024"/>
      <c r="J6" s="1024"/>
      <c r="K6" s="1024"/>
      <c r="L6" s="1024"/>
      <c r="M6" s="1025"/>
      <c r="N6" s="1024" t="s">
        <v>913</v>
      </c>
      <c r="O6" s="1024"/>
      <c r="P6" s="1024"/>
      <c r="Q6" s="1024"/>
      <c r="R6" s="1024"/>
      <c r="S6" s="1025"/>
      <c r="T6" s="1024" t="s">
        <v>914</v>
      </c>
      <c r="U6" s="1024"/>
      <c r="V6" s="1024"/>
      <c r="W6" s="1024"/>
      <c r="X6" s="1024"/>
      <c r="Y6" s="1025"/>
      <c r="Z6" s="1024" t="s">
        <v>46</v>
      </c>
      <c r="AA6" s="1024"/>
      <c r="AB6" s="1024"/>
      <c r="AC6" s="1024"/>
      <c r="AD6" s="1024"/>
      <c r="AE6" s="1025"/>
      <c r="AF6" s="1024" t="s">
        <v>47</v>
      </c>
      <c r="AG6" s="1024"/>
      <c r="AH6" s="1024"/>
      <c r="AI6" s="1024"/>
      <c r="AJ6" s="1024"/>
      <c r="AK6" s="1025"/>
      <c r="AL6" s="1024" t="s">
        <v>970</v>
      </c>
      <c r="AM6" s="1024"/>
      <c r="AN6" s="1024"/>
      <c r="AO6" s="1024"/>
      <c r="AP6" s="1024"/>
      <c r="AQ6" s="1025"/>
    </row>
    <row r="7" spans="1:43" s="1026" customFormat="1" ht="16.5" customHeight="1">
      <c r="A7" s="1027"/>
      <c r="B7" s="1028">
        <v>0</v>
      </c>
      <c r="C7" s="1028">
        <v>1</v>
      </c>
      <c r="D7" s="1028">
        <v>2</v>
      </c>
      <c r="E7" s="1028">
        <v>3</v>
      </c>
      <c r="F7" s="1028">
        <v>4</v>
      </c>
      <c r="G7" s="1028"/>
      <c r="H7" s="1028">
        <v>0</v>
      </c>
      <c r="I7" s="1028">
        <v>1</v>
      </c>
      <c r="J7" s="1028">
        <v>2</v>
      </c>
      <c r="K7" s="1028">
        <v>3</v>
      </c>
      <c r="L7" s="1028">
        <v>4</v>
      </c>
      <c r="M7" s="1028"/>
      <c r="N7" s="1028">
        <v>0</v>
      </c>
      <c r="O7" s="1028">
        <v>1</v>
      </c>
      <c r="P7" s="1028">
        <v>2</v>
      </c>
      <c r="Q7" s="1028">
        <v>3</v>
      </c>
      <c r="R7" s="1028">
        <v>4</v>
      </c>
      <c r="S7" s="1028"/>
      <c r="T7" s="1028">
        <v>0</v>
      </c>
      <c r="U7" s="1028">
        <v>1</v>
      </c>
      <c r="V7" s="1028">
        <v>2</v>
      </c>
      <c r="W7" s="1028">
        <v>3</v>
      </c>
      <c r="X7" s="1028">
        <v>4</v>
      </c>
      <c r="Y7" s="1028"/>
      <c r="Z7" s="1028">
        <v>0</v>
      </c>
      <c r="AA7" s="1028">
        <v>1</v>
      </c>
      <c r="AB7" s="1028">
        <v>2</v>
      </c>
      <c r="AC7" s="1028">
        <v>3</v>
      </c>
      <c r="AD7" s="1028">
        <v>4</v>
      </c>
      <c r="AE7" s="1028"/>
      <c r="AF7" s="1028">
        <v>0</v>
      </c>
      <c r="AG7" s="1028">
        <v>1</v>
      </c>
      <c r="AH7" s="1028">
        <v>2</v>
      </c>
      <c r="AI7" s="1028">
        <v>3</v>
      </c>
      <c r="AJ7" s="1028">
        <v>4</v>
      </c>
      <c r="AK7" s="1028"/>
      <c r="AL7" s="1028">
        <v>0</v>
      </c>
      <c r="AM7" s="1028">
        <v>1</v>
      </c>
      <c r="AN7" s="1028">
        <v>2</v>
      </c>
      <c r="AO7" s="1028">
        <v>3</v>
      </c>
      <c r="AP7" s="1028">
        <v>4</v>
      </c>
      <c r="AQ7" s="1028"/>
    </row>
    <row r="8" spans="1:43" s="1031" customFormat="1" ht="7.5" customHeight="1">
      <c r="A8" s="1029"/>
      <c r="B8" s="1030"/>
      <c r="C8" s="1030"/>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row>
    <row r="9" spans="1:43" s="1034" customFormat="1" ht="20.100000000000001" customHeight="1">
      <c r="A9" s="1032" t="s">
        <v>28</v>
      </c>
      <c r="B9" s="1033" t="s">
        <v>68</v>
      </c>
      <c r="C9" s="1033" t="s">
        <v>68</v>
      </c>
      <c r="D9" s="1033" t="s">
        <v>68</v>
      </c>
      <c r="E9" s="1033" t="s">
        <v>68</v>
      </c>
      <c r="F9" s="1033" t="s">
        <v>68</v>
      </c>
      <c r="G9" s="1033"/>
      <c r="H9" s="1033" t="s">
        <v>68</v>
      </c>
      <c r="I9" s="1033" t="s">
        <v>68</v>
      </c>
      <c r="J9" s="1033" t="s">
        <v>68</v>
      </c>
      <c r="K9" s="1033" t="s">
        <v>68</v>
      </c>
      <c r="L9" s="1033" t="s">
        <v>68</v>
      </c>
      <c r="M9" s="1033"/>
      <c r="N9" s="1033">
        <v>68.181628392484342</v>
      </c>
      <c r="O9" s="1033">
        <v>5.6167286920214217</v>
      </c>
      <c r="P9" s="1033">
        <v>8.0088499591540359</v>
      </c>
      <c r="Q9" s="1033">
        <v>16.929154942361805</v>
      </c>
      <c r="R9" s="1033">
        <v>1.2635018607606427</v>
      </c>
      <c r="S9" s="1033"/>
      <c r="T9" s="1033">
        <v>34.574125316975667</v>
      </c>
      <c r="U9" s="1033">
        <v>4.7557124447435397</v>
      </c>
      <c r="V9" s="1033">
        <v>9.0244360242081871</v>
      </c>
      <c r="W9" s="1033">
        <v>19.256168056057106</v>
      </c>
      <c r="X9" s="1033">
        <v>32.389532428165793</v>
      </c>
      <c r="Y9" s="1033"/>
      <c r="Z9" s="1033">
        <v>30.472272511359456</v>
      </c>
      <c r="AA9" s="1033">
        <v>6.6928998363693619</v>
      </c>
      <c r="AB9" s="1033">
        <v>5.223039915311805</v>
      </c>
      <c r="AC9" s="1033">
        <v>17.92142895134128</v>
      </c>
      <c r="AD9" s="1033">
        <v>39.69030357339058</v>
      </c>
      <c r="AE9" s="1033"/>
      <c r="AF9" s="1033">
        <v>78.657036310011378</v>
      </c>
      <c r="AG9" s="1033">
        <v>4.2837131386946936</v>
      </c>
      <c r="AH9" s="1033">
        <v>4.1577666139381639</v>
      </c>
      <c r="AI9" s="1033">
        <v>7.5305283363445819</v>
      </c>
      <c r="AJ9" s="1033">
        <v>5.3709555206703099</v>
      </c>
      <c r="AK9" s="1033"/>
      <c r="AL9" s="1033">
        <v>96.033981515450478</v>
      </c>
      <c r="AM9" s="1033">
        <v>1.7235442396367131</v>
      </c>
      <c r="AN9" s="1033">
        <v>0.54024673937420364</v>
      </c>
      <c r="AO9" s="1033">
        <v>1.6739550830242638</v>
      </c>
      <c r="AP9" s="1033">
        <v>2.8260269302217655E-2</v>
      </c>
      <c r="AQ9" s="1033"/>
    </row>
    <row r="10" spans="1:43" s="1034" customFormat="1" ht="20.100000000000001" customHeight="1">
      <c r="A10" s="1032" t="s">
        <v>29</v>
      </c>
      <c r="B10" s="1033" t="s">
        <v>68</v>
      </c>
      <c r="C10" s="1033" t="s">
        <v>68</v>
      </c>
      <c r="D10" s="1033" t="s">
        <v>68</v>
      </c>
      <c r="E10" s="1033" t="s">
        <v>68</v>
      </c>
      <c r="F10" s="1033" t="s">
        <v>68</v>
      </c>
      <c r="G10" s="1033"/>
      <c r="H10" s="1033" t="s">
        <v>68</v>
      </c>
      <c r="I10" s="1033" t="s">
        <v>68</v>
      </c>
      <c r="J10" s="1033" t="s">
        <v>68</v>
      </c>
      <c r="K10" s="1033" t="s">
        <v>68</v>
      </c>
      <c r="L10" s="1033" t="s">
        <v>68</v>
      </c>
      <c r="M10" s="1033"/>
      <c r="N10" s="1033">
        <v>56.509513748857565</v>
      </c>
      <c r="O10" s="1033">
        <v>11.203519521379757</v>
      </c>
      <c r="P10" s="1033">
        <v>8.2502072218312712</v>
      </c>
      <c r="Q10" s="1033">
        <v>11.827421727118738</v>
      </c>
      <c r="R10" s="1033">
        <v>12.209327750714344</v>
      </c>
      <c r="S10" s="1033"/>
      <c r="T10" s="1033">
        <v>82.570915764132806</v>
      </c>
      <c r="U10" s="1033">
        <v>6.1390673711884443</v>
      </c>
      <c r="V10" s="1033">
        <v>1.9233725338869252</v>
      </c>
      <c r="W10" s="1033">
        <v>3.6191873701498616</v>
      </c>
      <c r="X10" s="1033">
        <v>5.7474568994422999</v>
      </c>
      <c r="Y10" s="1033"/>
      <c r="Z10" s="1033">
        <v>84.849414568511349</v>
      </c>
      <c r="AA10" s="1033">
        <v>5.160960046651474</v>
      </c>
      <c r="AB10" s="1033">
        <v>2.7483797673338191</v>
      </c>
      <c r="AC10" s="1033">
        <v>4.6217925636037869</v>
      </c>
      <c r="AD10" s="1033">
        <v>2.6194529987470063</v>
      </c>
      <c r="AE10" s="1033"/>
      <c r="AF10" s="1033">
        <v>87.145001388078711</v>
      </c>
      <c r="AG10" s="1033">
        <v>5.9310327688889162</v>
      </c>
      <c r="AH10" s="1033">
        <v>1.7458668273073705</v>
      </c>
      <c r="AI10" s="1033">
        <v>2.9045605634731864</v>
      </c>
      <c r="AJ10" s="1033">
        <v>2.2735379260425228</v>
      </c>
      <c r="AK10" s="1033"/>
      <c r="AL10" s="1033" t="s">
        <v>68</v>
      </c>
      <c r="AM10" s="1033" t="s">
        <v>68</v>
      </c>
      <c r="AN10" s="1033" t="s">
        <v>68</v>
      </c>
      <c r="AO10" s="1033" t="s">
        <v>68</v>
      </c>
      <c r="AP10" s="1033" t="s">
        <v>68</v>
      </c>
      <c r="AQ10" s="1033"/>
    </row>
    <row r="11" spans="1:43" s="1034" customFormat="1" ht="20.100000000000001" customHeight="1">
      <c r="A11" s="1032" t="s">
        <v>30</v>
      </c>
      <c r="B11" s="1033" t="s">
        <v>68</v>
      </c>
      <c r="C11" s="1033" t="s">
        <v>68</v>
      </c>
      <c r="D11" s="1033" t="s">
        <v>68</v>
      </c>
      <c r="E11" s="1033" t="s">
        <v>68</v>
      </c>
      <c r="F11" s="1033" t="s">
        <v>68</v>
      </c>
      <c r="G11" s="1033"/>
      <c r="H11" s="1033" t="s">
        <v>68</v>
      </c>
      <c r="I11" s="1033" t="s">
        <v>68</v>
      </c>
      <c r="J11" s="1033" t="s">
        <v>68</v>
      </c>
      <c r="K11" s="1033" t="s">
        <v>68</v>
      </c>
      <c r="L11" s="1033" t="s">
        <v>68</v>
      </c>
      <c r="M11" s="1033"/>
      <c r="N11" s="1033">
        <v>58.381268080154371</v>
      </c>
      <c r="O11" s="1033">
        <v>16.725090313853194</v>
      </c>
      <c r="P11" s="1033">
        <v>7.0110951991540436</v>
      </c>
      <c r="Q11" s="1033">
        <v>15.296774214594402</v>
      </c>
      <c r="R11" s="1033">
        <v>2.5857550231259436</v>
      </c>
      <c r="S11" s="1033"/>
      <c r="T11" s="1033">
        <v>83.218598341893099</v>
      </c>
      <c r="U11" s="1033">
        <v>4.3348089863885031</v>
      </c>
      <c r="V11" s="1033">
        <v>2.8311270188183988</v>
      </c>
      <c r="W11" s="1033">
        <v>4.2287854135195406</v>
      </c>
      <c r="X11" s="1033">
        <v>5.3866801523764742</v>
      </c>
      <c r="Y11" s="1033"/>
      <c r="Z11" s="1033">
        <v>88.103990762631895</v>
      </c>
      <c r="AA11" s="1033">
        <v>2.5153266301335311</v>
      </c>
      <c r="AB11" s="1033">
        <v>1.6255736257026741</v>
      </c>
      <c r="AC11" s="1033">
        <v>2.8304327968042484</v>
      </c>
      <c r="AD11" s="1033">
        <v>4.9246759127603816</v>
      </c>
      <c r="AE11" s="1033"/>
      <c r="AF11" s="1033">
        <v>84.453058380215253</v>
      </c>
      <c r="AG11" s="1033">
        <v>3.9117474921544435</v>
      </c>
      <c r="AH11" s="1033">
        <v>1.7927985805913129</v>
      </c>
      <c r="AI11" s="1033">
        <v>3.6106915043038139</v>
      </c>
      <c r="AJ11" s="1033">
        <v>6.2317033892621794</v>
      </c>
      <c r="AK11" s="1033"/>
      <c r="AL11" s="1033">
        <v>76.500550131185136</v>
      </c>
      <c r="AM11" s="1033">
        <v>0</v>
      </c>
      <c r="AN11" s="1033">
        <v>0</v>
      </c>
      <c r="AO11" s="1033">
        <v>5.6944348267663827</v>
      </c>
      <c r="AP11" s="1033">
        <v>17.805015042048488</v>
      </c>
      <c r="AQ11" s="1033"/>
    </row>
    <row r="12" spans="1:43" s="1034" customFormat="1" ht="20.100000000000001" customHeight="1">
      <c r="A12" s="1032" t="s">
        <v>31</v>
      </c>
      <c r="B12" s="1033" t="s">
        <v>68</v>
      </c>
      <c r="C12" s="1033" t="s">
        <v>68</v>
      </c>
      <c r="D12" s="1033" t="s">
        <v>68</v>
      </c>
      <c r="E12" s="1033" t="s">
        <v>68</v>
      </c>
      <c r="F12" s="1033" t="s">
        <v>68</v>
      </c>
      <c r="G12" s="1033"/>
      <c r="H12" s="1033">
        <v>100</v>
      </c>
      <c r="I12" s="1033">
        <v>0</v>
      </c>
      <c r="J12" s="1033">
        <v>0</v>
      </c>
      <c r="K12" s="1033">
        <v>0</v>
      </c>
      <c r="L12" s="1033">
        <v>0</v>
      </c>
      <c r="M12" s="1033"/>
      <c r="N12" s="1033">
        <v>95.757544993283915</v>
      </c>
      <c r="O12" s="1033">
        <v>1.5281874612319213</v>
      </c>
      <c r="P12" s="1033">
        <v>0</v>
      </c>
      <c r="Q12" s="1033">
        <v>2.1691158423662027</v>
      </c>
      <c r="R12" s="1033">
        <v>0.54504014030139813</v>
      </c>
      <c r="S12" s="1033"/>
      <c r="T12" s="1033">
        <v>75.18746724352124</v>
      </c>
      <c r="U12" s="1033">
        <v>4.7202504508514185</v>
      </c>
      <c r="V12" s="1033">
        <v>3.0544611020698507</v>
      </c>
      <c r="W12" s="1033">
        <v>7.3992071831016011</v>
      </c>
      <c r="X12" s="1033">
        <v>9.6386115071911611</v>
      </c>
      <c r="Y12" s="1033"/>
      <c r="Z12" s="1033">
        <v>78.234748782496027</v>
      </c>
      <c r="AA12" s="1033">
        <v>6.6329783883179756</v>
      </c>
      <c r="AB12" s="1033">
        <v>2.9816928770874118</v>
      </c>
      <c r="AC12" s="1033">
        <v>5.3929269680735237</v>
      </c>
      <c r="AD12" s="1033">
        <v>6.7576500587304089</v>
      </c>
      <c r="AE12" s="1033"/>
      <c r="AF12" s="1033">
        <v>76.765863761370454</v>
      </c>
      <c r="AG12" s="1033">
        <v>7.5452457778683941</v>
      </c>
      <c r="AH12" s="1033">
        <v>3.9430585046464661</v>
      </c>
      <c r="AI12" s="1033">
        <v>7.1932522538669064</v>
      </c>
      <c r="AJ12" s="1033">
        <v>4.5525795822208854</v>
      </c>
      <c r="AK12" s="1033"/>
      <c r="AL12" s="1033">
        <v>92.960085446794267</v>
      </c>
      <c r="AM12" s="1033">
        <v>1.1574098154464645</v>
      </c>
      <c r="AN12" s="1033">
        <v>0.95334116744418052</v>
      </c>
      <c r="AO12" s="1033">
        <v>1.7945497883225783</v>
      </c>
      <c r="AP12" s="1033">
        <v>3.1346126733535749</v>
      </c>
      <c r="AQ12" s="1033"/>
    </row>
    <row r="13" spans="1:43" s="1034" customFormat="1" ht="20.100000000000001" customHeight="1">
      <c r="A13" s="1032" t="s">
        <v>32</v>
      </c>
      <c r="B13" s="1033" t="s">
        <v>68</v>
      </c>
      <c r="C13" s="1033" t="s">
        <v>68</v>
      </c>
      <c r="D13" s="1033" t="s">
        <v>68</v>
      </c>
      <c r="E13" s="1033" t="s">
        <v>68</v>
      </c>
      <c r="F13" s="1033" t="s">
        <v>68</v>
      </c>
      <c r="G13" s="1033"/>
      <c r="H13" s="1033" t="s">
        <v>68</v>
      </c>
      <c r="I13" s="1033" t="s">
        <v>68</v>
      </c>
      <c r="J13" s="1033" t="s">
        <v>68</v>
      </c>
      <c r="K13" s="1033" t="s">
        <v>68</v>
      </c>
      <c r="L13" s="1033" t="s">
        <v>68</v>
      </c>
      <c r="M13" s="1033"/>
      <c r="N13" s="1033">
        <v>65.599115365343749</v>
      </c>
      <c r="O13" s="1033">
        <v>0</v>
      </c>
      <c r="P13" s="1033">
        <v>0</v>
      </c>
      <c r="Q13" s="1033">
        <v>34.400884634656251</v>
      </c>
      <c r="R13" s="1033">
        <v>0</v>
      </c>
      <c r="S13" s="1033"/>
      <c r="T13" s="1033">
        <v>70.567873449466774</v>
      </c>
      <c r="U13" s="1033">
        <v>6.1294661106090853</v>
      </c>
      <c r="V13" s="1033">
        <v>5.3956884577918638</v>
      </c>
      <c r="W13" s="1033">
        <v>10.289466494806083</v>
      </c>
      <c r="X13" s="1033">
        <v>7.6175042806773368</v>
      </c>
      <c r="Y13" s="1033"/>
      <c r="Z13" s="1033">
        <v>78.166139883322799</v>
      </c>
      <c r="AA13" s="1033">
        <v>4.7703716114927763</v>
      </c>
      <c r="AB13" s="1033">
        <v>3.5524647429505061</v>
      </c>
      <c r="AC13" s="1033">
        <v>8.1376799877239758</v>
      </c>
      <c r="AD13" s="1033">
        <v>5.3733383509603518</v>
      </c>
      <c r="AE13" s="1033"/>
      <c r="AF13" s="1033">
        <v>76.577751390528093</v>
      </c>
      <c r="AG13" s="1033">
        <v>5.9971616700508568</v>
      </c>
      <c r="AH13" s="1033">
        <v>4.6467530435536988</v>
      </c>
      <c r="AI13" s="1033">
        <v>9.0485855118902467</v>
      </c>
      <c r="AJ13" s="1033">
        <v>3.7297440358320539</v>
      </c>
      <c r="AK13" s="1033"/>
      <c r="AL13" s="1033" t="s">
        <v>68</v>
      </c>
      <c r="AM13" s="1033" t="s">
        <v>68</v>
      </c>
      <c r="AN13" s="1033" t="s">
        <v>68</v>
      </c>
      <c r="AO13" s="1033" t="s">
        <v>68</v>
      </c>
      <c r="AP13" s="1033" t="s">
        <v>68</v>
      </c>
      <c r="AQ13" s="1033"/>
    </row>
    <row r="14" spans="1:43" s="1034" customFormat="1" ht="20.100000000000001" customHeight="1">
      <c r="A14" s="1032" t="s">
        <v>33</v>
      </c>
      <c r="B14" s="1033" t="s">
        <v>68</v>
      </c>
      <c r="C14" s="1033" t="s">
        <v>68</v>
      </c>
      <c r="D14" s="1033" t="s">
        <v>68</v>
      </c>
      <c r="E14" s="1033" t="s">
        <v>68</v>
      </c>
      <c r="F14" s="1033" t="s">
        <v>68</v>
      </c>
      <c r="G14" s="1033"/>
      <c r="H14" s="1033" t="s">
        <v>68</v>
      </c>
      <c r="I14" s="1033" t="s">
        <v>68</v>
      </c>
      <c r="J14" s="1033" t="s">
        <v>68</v>
      </c>
      <c r="K14" s="1033" t="s">
        <v>68</v>
      </c>
      <c r="L14" s="1033" t="s">
        <v>68</v>
      </c>
      <c r="M14" s="1033"/>
      <c r="N14" s="1033">
        <v>69.590341916431058</v>
      </c>
      <c r="O14" s="1033">
        <v>4.3181759837162996</v>
      </c>
      <c r="P14" s="1033">
        <v>4.3187429649052813</v>
      </c>
      <c r="Q14" s="1033">
        <v>10.812410021266517</v>
      </c>
      <c r="R14" s="1033">
        <v>10.960297614725887</v>
      </c>
      <c r="S14" s="1033"/>
      <c r="T14" s="1033" t="s">
        <v>68</v>
      </c>
      <c r="U14" s="1033" t="s">
        <v>68</v>
      </c>
      <c r="V14" s="1033" t="s">
        <v>68</v>
      </c>
      <c r="W14" s="1033" t="s">
        <v>68</v>
      </c>
      <c r="X14" s="1033" t="s">
        <v>68</v>
      </c>
      <c r="Y14" s="1033"/>
      <c r="Z14" s="1033" t="s">
        <v>68</v>
      </c>
      <c r="AA14" s="1033" t="s">
        <v>68</v>
      </c>
      <c r="AB14" s="1033" t="s">
        <v>68</v>
      </c>
      <c r="AC14" s="1033" t="s">
        <v>68</v>
      </c>
      <c r="AD14" s="1033" t="s">
        <v>68</v>
      </c>
      <c r="AE14" s="1033"/>
      <c r="AF14" s="1033">
        <v>81.181736879009549</v>
      </c>
      <c r="AG14" s="1033">
        <v>2.6113989633422889</v>
      </c>
      <c r="AH14" s="1033">
        <v>3.1065188683952445</v>
      </c>
      <c r="AI14" s="1033">
        <v>5.720737447147263</v>
      </c>
      <c r="AJ14" s="1033">
        <v>7.3796075190960497</v>
      </c>
      <c r="AK14" s="1033"/>
      <c r="AL14" s="1033" t="s">
        <v>68</v>
      </c>
      <c r="AM14" s="1033" t="s">
        <v>68</v>
      </c>
      <c r="AN14" s="1033" t="s">
        <v>68</v>
      </c>
      <c r="AO14" s="1033" t="s">
        <v>68</v>
      </c>
      <c r="AP14" s="1033" t="s">
        <v>68</v>
      </c>
      <c r="AQ14" s="1033"/>
    </row>
    <row r="15" spans="1:43" s="1034" customFormat="1" ht="20.100000000000001" customHeight="1">
      <c r="A15" s="1032" t="s">
        <v>896</v>
      </c>
      <c r="B15" s="1033">
        <v>100</v>
      </c>
      <c r="C15" s="1033">
        <v>0</v>
      </c>
      <c r="D15" s="1033">
        <v>0</v>
      </c>
      <c r="E15" s="1033">
        <v>0</v>
      </c>
      <c r="F15" s="1033">
        <v>0</v>
      </c>
      <c r="G15" s="1033"/>
      <c r="H15" s="1033">
        <v>89.205134836057425</v>
      </c>
      <c r="I15" s="1033">
        <v>6.7383411009389214</v>
      </c>
      <c r="J15" s="1033">
        <v>1.1317570129105128</v>
      </c>
      <c r="K15" s="1033">
        <v>0.38874685173024071</v>
      </c>
      <c r="L15" s="1033">
        <v>2.5360120673696693</v>
      </c>
      <c r="M15" s="1033"/>
      <c r="N15" s="1033">
        <v>68.112059289864277</v>
      </c>
      <c r="O15" s="1033">
        <v>22.169202203405998</v>
      </c>
      <c r="P15" s="1033">
        <v>3.9629216502054843</v>
      </c>
      <c r="Q15" s="1033">
        <v>4.3297316562807957</v>
      </c>
      <c r="R15" s="1033">
        <v>1.4260840786752287</v>
      </c>
      <c r="S15" s="1033"/>
      <c r="T15" s="1033">
        <v>78.317042932236944</v>
      </c>
      <c r="U15" s="1033">
        <v>8.1422652669026299</v>
      </c>
      <c r="V15" s="1033">
        <v>3.3513637643717287</v>
      </c>
      <c r="W15" s="1033">
        <v>4.3676480063882579</v>
      </c>
      <c r="X15" s="1033">
        <v>5.8216793559946556</v>
      </c>
      <c r="Y15" s="1033"/>
      <c r="Z15" s="1033">
        <v>90.445700897695929</v>
      </c>
      <c r="AA15" s="1033">
        <v>3.2278694536652095</v>
      </c>
      <c r="AB15" s="1033">
        <v>1.6443794161704188</v>
      </c>
      <c r="AC15" s="1033">
        <v>2.1138592224077555</v>
      </c>
      <c r="AD15" s="1033">
        <v>2.5681837587353544</v>
      </c>
      <c r="AE15" s="1033"/>
      <c r="AF15" s="1033">
        <v>80.825988242649444</v>
      </c>
      <c r="AG15" s="1033">
        <v>5.4298753075859976</v>
      </c>
      <c r="AH15" s="1033">
        <v>3.7574954498595061</v>
      </c>
      <c r="AI15" s="1033">
        <v>5.7912136655503428</v>
      </c>
      <c r="AJ15" s="1033">
        <v>4.1954271251599433</v>
      </c>
      <c r="AK15" s="1033"/>
      <c r="AL15" s="1033" t="s">
        <v>68</v>
      </c>
      <c r="AM15" s="1033" t="s">
        <v>68</v>
      </c>
      <c r="AN15" s="1033" t="s">
        <v>68</v>
      </c>
      <c r="AO15" s="1033" t="s">
        <v>68</v>
      </c>
      <c r="AP15" s="1033" t="s">
        <v>68</v>
      </c>
      <c r="AQ15" s="1033"/>
    </row>
    <row r="16" spans="1:43" s="1034" customFormat="1" ht="20.100000000000001" customHeight="1">
      <c r="A16" s="1032" t="s">
        <v>35</v>
      </c>
      <c r="B16" s="1033">
        <v>98.013398523550364</v>
      </c>
      <c r="C16" s="1033">
        <v>0</v>
      </c>
      <c r="D16" s="1033">
        <v>0</v>
      </c>
      <c r="E16" s="1033">
        <v>1.9865975883341915</v>
      </c>
      <c r="F16" s="1033">
        <v>0</v>
      </c>
      <c r="G16" s="1033"/>
      <c r="H16" s="1033">
        <v>0</v>
      </c>
      <c r="I16" s="1033">
        <v>0</v>
      </c>
      <c r="J16" s="1033">
        <v>0</v>
      </c>
      <c r="K16" s="1033">
        <v>100</v>
      </c>
      <c r="L16" s="1033">
        <v>0</v>
      </c>
      <c r="M16" s="1033"/>
      <c r="N16" s="1033">
        <v>86.3583482949048</v>
      </c>
      <c r="O16" s="1033">
        <v>6.4110724470504161</v>
      </c>
      <c r="P16" s="1033">
        <v>1.5117654678148411</v>
      </c>
      <c r="Q16" s="1033">
        <v>4.0655969831494136</v>
      </c>
      <c r="R16" s="1033">
        <v>1.6532108531148633</v>
      </c>
      <c r="S16" s="1033"/>
      <c r="T16" s="1033">
        <v>79.538131404661272</v>
      </c>
      <c r="U16" s="1033">
        <v>5.4553278837615968</v>
      </c>
      <c r="V16" s="1033">
        <v>2.294124732472024</v>
      </c>
      <c r="W16" s="1033">
        <v>3.1002626898400165</v>
      </c>
      <c r="X16" s="1033">
        <v>9.6121523387782855</v>
      </c>
      <c r="Y16" s="1033"/>
      <c r="Z16" s="1033">
        <v>84.225763991523664</v>
      </c>
      <c r="AA16" s="1033">
        <v>3.2764529074379487</v>
      </c>
      <c r="AB16" s="1033">
        <v>1.8633086455543451</v>
      </c>
      <c r="AC16" s="1033">
        <v>2.9461641617418013</v>
      </c>
      <c r="AD16" s="1033">
        <v>7.688309083396808</v>
      </c>
      <c r="AE16" s="1033"/>
      <c r="AF16" s="1033">
        <v>85.486229762159425</v>
      </c>
      <c r="AG16" s="1033">
        <v>3.0816823634935506</v>
      </c>
      <c r="AH16" s="1033">
        <v>1.6282046628151665</v>
      </c>
      <c r="AI16" s="1033">
        <v>3.0524599139242223</v>
      </c>
      <c r="AJ16" s="1033">
        <v>6.7514192051141775</v>
      </c>
      <c r="AK16" s="1033"/>
      <c r="AL16" s="1033" t="s">
        <v>68</v>
      </c>
      <c r="AM16" s="1033" t="s">
        <v>68</v>
      </c>
      <c r="AN16" s="1033" t="s">
        <v>68</v>
      </c>
      <c r="AO16" s="1033" t="s">
        <v>68</v>
      </c>
      <c r="AP16" s="1033" t="s">
        <v>68</v>
      </c>
      <c r="AQ16" s="1033"/>
    </row>
    <row r="17" spans="1:43" s="1034" customFormat="1" ht="20.100000000000001" customHeight="1">
      <c r="A17" s="1032" t="s">
        <v>36</v>
      </c>
      <c r="B17" s="1033" t="s">
        <v>68</v>
      </c>
      <c r="C17" s="1033" t="s">
        <v>68</v>
      </c>
      <c r="D17" s="1033" t="s">
        <v>68</v>
      </c>
      <c r="E17" s="1033" t="s">
        <v>68</v>
      </c>
      <c r="F17" s="1033" t="s">
        <v>68</v>
      </c>
      <c r="G17" s="1033"/>
      <c r="H17" s="1033" t="s">
        <v>68</v>
      </c>
      <c r="I17" s="1033" t="s">
        <v>68</v>
      </c>
      <c r="J17" s="1033" t="s">
        <v>68</v>
      </c>
      <c r="K17" s="1033" t="s">
        <v>68</v>
      </c>
      <c r="L17" s="1033" t="s">
        <v>68</v>
      </c>
      <c r="M17" s="1033"/>
      <c r="N17" s="1033">
        <v>19.267570942241186</v>
      </c>
      <c r="O17" s="1033">
        <v>4.9528897236856491</v>
      </c>
      <c r="P17" s="1033">
        <v>2.6926887531218076</v>
      </c>
      <c r="Q17" s="1033">
        <v>15.226370118630097</v>
      </c>
      <c r="R17" s="1033">
        <v>57.860442926495658</v>
      </c>
      <c r="S17" s="1033"/>
      <c r="T17" s="1033">
        <v>62.651243334995897</v>
      </c>
      <c r="U17" s="1033">
        <v>5.8739134215625617</v>
      </c>
      <c r="V17" s="1033">
        <v>4.3324830027628982</v>
      </c>
      <c r="W17" s="1033">
        <v>7.0241436045796553</v>
      </c>
      <c r="X17" s="1033">
        <v>20.118214826581283</v>
      </c>
      <c r="Y17" s="1033"/>
      <c r="Z17" s="1033">
        <v>80.734010662630311</v>
      </c>
      <c r="AA17" s="1033">
        <v>3.2951451076169764</v>
      </c>
      <c r="AB17" s="1033">
        <v>2.4486212752507481</v>
      </c>
      <c r="AC17" s="1033">
        <v>3.3357951142922024</v>
      </c>
      <c r="AD17" s="1033">
        <v>10.186427241561596</v>
      </c>
      <c r="AE17" s="1033"/>
      <c r="AF17" s="1033">
        <v>76.581091116357896</v>
      </c>
      <c r="AG17" s="1033">
        <v>2.9183127043950847</v>
      </c>
      <c r="AH17" s="1033">
        <v>2.5954528039341902</v>
      </c>
      <c r="AI17" s="1033">
        <v>3.1599088385535024</v>
      </c>
      <c r="AJ17" s="1033">
        <v>14.745220313229623</v>
      </c>
      <c r="AK17" s="1033"/>
      <c r="AL17" s="1033">
        <v>72.474192916731099</v>
      </c>
      <c r="AM17" s="1033">
        <v>4.4898591613896039</v>
      </c>
      <c r="AN17" s="1033">
        <v>4.6808036462446463</v>
      </c>
      <c r="AO17" s="1033">
        <v>3.2396173348331967</v>
      </c>
      <c r="AP17" s="1033">
        <v>15.115515180239433</v>
      </c>
      <c r="AQ17" s="1033"/>
    </row>
    <row r="18" spans="1:43" s="1034" customFormat="1" ht="20.100000000000001" customHeight="1">
      <c r="A18" s="1032" t="s">
        <v>37</v>
      </c>
      <c r="B18" s="1033" t="s">
        <v>68</v>
      </c>
      <c r="C18" s="1033" t="s">
        <v>68</v>
      </c>
      <c r="D18" s="1033" t="s">
        <v>68</v>
      </c>
      <c r="E18" s="1033" t="s">
        <v>68</v>
      </c>
      <c r="F18" s="1033" t="s">
        <v>68</v>
      </c>
      <c r="G18" s="1033"/>
      <c r="H18" s="1033" t="s">
        <v>68</v>
      </c>
      <c r="I18" s="1033" t="s">
        <v>68</v>
      </c>
      <c r="J18" s="1033" t="s">
        <v>68</v>
      </c>
      <c r="K18" s="1033" t="s">
        <v>68</v>
      </c>
      <c r="L18" s="1033" t="s">
        <v>68</v>
      </c>
      <c r="M18" s="1033"/>
      <c r="N18" s="1033">
        <v>81.795506359881159</v>
      </c>
      <c r="O18" s="1033">
        <v>2.0590001481762621</v>
      </c>
      <c r="P18" s="1033">
        <v>2.0031524283143174</v>
      </c>
      <c r="Q18" s="1033">
        <v>11.804275621712069</v>
      </c>
      <c r="R18" s="1033">
        <v>2.3379354627388693</v>
      </c>
      <c r="S18" s="1033"/>
      <c r="T18" s="1033">
        <v>89.253493863860783</v>
      </c>
      <c r="U18" s="1033">
        <v>2.5139264760431956</v>
      </c>
      <c r="V18" s="1033">
        <v>2.3382419399499494</v>
      </c>
      <c r="W18" s="1033">
        <v>3.8994263532681672</v>
      </c>
      <c r="X18" s="1033">
        <v>1.9949100607605779</v>
      </c>
      <c r="Y18" s="1033"/>
      <c r="Z18" s="1033">
        <v>85.059303118667202</v>
      </c>
      <c r="AA18" s="1033">
        <v>2.3495602038072381</v>
      </c>
      <c r="AB18" s="1033">
        <v>2.4300489470832134</v>
      </c>
      <c r="AC18" s="1033">
        <v>8.4524806888894535</v>
      </c>
      <c r="AD18" s="1033">
        <v>1.708605703641598</v>
      </c>
      <c r="AE18" s="1033"/>
      <c r="AF18" s="1033" t="s">
        <v>68</v>
      </c>
      <c r="AG18" s="1033" t="s">
        <v>68</v>
      </c>
      <c r="AH18" s="1033" t="s">
        <v>68</v>
      </c>
      <c r="AI18" s="1033" t="s">
        <v>68</v>
      </c>
      <c r="AJ18" s="1033" t="s">
        <v>68</v>
      </c>
      <c r="AK18" s="1033"/>
      <c r="AL18" s="1033" t="s">
        <v>68</v>
      </c>
      <c r="AM18" s="1033" t="s">
        <v>68</v>
      </c>
      <c r="AN18" s="1033" t="s">
        <v>68</v>
      </c>
      <c r="AO18" s="1033" t="s">
        <v>68</v>
      </c>
      <c r="AP18" s="1033" t="s">
        <v>68</v>
      </c>
      <c r="AQ18" s="1033"/>
    </row>
    <row r="19" spans="1:43" s="1034" customFormat="1" ht="20.100000000000001" customHeight="1" thickBot="1">
      <c r="A19" s="1035" t="s">
        <v>38</v>
      </c>
      <c r="B19" s="1036">
        <v>98.210912348494162</v>
      </c>
      <c r="C19" s="1036">
        <v>0</v>
      </c>
      <c r="D19" s="1036">
        <v>0</v>
      </c>
      <c r="E19" s="1036">
        <v>1.7890841499583907</v>
      </c>
      <c r="F19" s="1036">
        <v>0</v>
      </c>
      <c r="G19" s="1036"/>
      <c r="H19" s="1036">
        <v>90.081827604555841</v>
      </c>
      <c r="I19" s="1036">
        <v>4.7007734704716286</v>
      </c>
      <c r="J19" s="1036">
        <v>0.78953161640461444</v>
      </c>
      <c r="K19" s="1036">
        <v>2.6586994539778002</v>
      </c>
      <c r="L19" s="1036">
        <v>1.7691621822804644</v>
      </c>
      <c r="M19" s="1036"/>
      <c r="N19" s="1036">
        <v>69.210766913486538</v>
      </c>
      <c r="O19" s="1036">
        <v>18.096685659294597</v>
      </c>
      <c r="P19" s="1036">
        <v>3.8401164967221533</v>
      </c>
      <c r="Q19" s="1036">
        <v>5.4632421966539724</v>
      </c>
      <c r="R19" s="1036">
        <v>3.3891814161277058</v>
      </c>
      <c r="S19" s="1036"/>
      <c r="T19" s="1036">
        <v>81.101230289859032</v>
      </c>
      <c r="U19" s="1036">
        <v>5.5164496954478306</v>
      </c>
      <c r="V19" s="1036">
        <v>2.5617390351525917</v>
      </c>
      <c r="W19" s="1036">
        <v>4.2219156552957058</v>
      </c>
      <c r="X19" s="1036">
        <v>6.5986648866448503</v>
      </c>
      <c r="Y19" s="1036"/>
      <c r="Z19" s="1036">
        <v>85.060020112341945</v>
      </c>
      <c r="AA19" s="1036">
        <v>4.233804845082088</v>
      </c>
      <c r="AB19" s="1036">
        <v>2.4263920885545591</v>
      </c>
      <c r="AC19" s="1036">
        <v>4.3123781695421668</v>
      </c>
      <c r="AD19" s="1036">
        <v>3.9674042196856969</v>
      </c>
      <c r="AE19" s="1036"/>
      <c r="AF19" s="1036">
        <v>80.264256191925938</v>
      </c>
      <c r="AG19" s="1036">
        <v>4.5972138695694369</v>
      </c>
      <c r="AH19" s="1036">
        <v>3.5206773981368684</v>
      </c>
      <c r="AI19" s="1036">
        <v>6.2646677024474346</v>
      </c>
      <c r="AJ19" s="1036">
        <v>5.3531844749519983</v>
      </c>
      <c r="AK19" s="1036"/>
      <c r="AL19" s="1036">
        <v>92.08100925569893</v>
      </c>
      <c r="AM19" s="1036">
        <v>1.3830530484727515</v>
      </c>
      <c r="AN19" s="1036">
        <v>1.1232010711840723</v>
      </c>
      <c r="AO19" s="1036">
        <v>1.8653026384739546</v>
      </c>
      <c r="AP19" s="1036">
        <v>3.5474314255382868</v>
      </c>
      <c r="AQ19" s="1033"/>
    </row>
    <row r="20" spans="1:43" s="1034" customFormat="1" ht="15.75" customHeight="1">
      <c r="A20" s="1037" t="s">
        <v>971</v>
      </c>
    </row>
    <row r="21" spans="1:43" s="1034" customFormat="1" ht="12.75" customHeight="1">
      <c r="A21" s="1034" t="s">
        <v>972</v>
      </c>
    </row>
    <row r="22" spans="1:43" s="1034" customFormat="1">
      <c r="A22" s="1034" t="s">
        <v>973</v>
      </c>
      <c r="B22" s="1038"/>
      <c r="C22" s="1038"/>
      <c r="D22" s="1038"/>
      <c r="E22" s="1038"/>
      <c r="F22" s="1038"/>
    </row>
    <row r="23" spans="1:43">
      <c r="A23" s="1039" t="s">
        <v>974</v>
      </c>
    </row>
    <row r="24" spans="1:43">
      <c r="A24" s="1039" t="s">
        <v>975</v>
      </c>
    </row>
    <row r="25" spans="1:43">
      <c r="A25" s="95" t="s">
        <v>40</v>
      </c>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588571C8-0F39-4B72-BFD9-AEFB30616875}"/>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802D-41D3-49FD-9F6A-F3CBADA0A493}">
  <dimension ref="A1:AJ70"/>
  <sheetViews>
    <sheetView showGridLines="0" zoomScaleNormal="100" workbookViewId="0">
      <selection sqref="A1:D1"/>
    </sheetView>
  </sheetViews>
  <sheetFormatPr baseColWidth="10" defaultColWidth="11.42578125" defaultRowHeight="12.75"/>
  <cols>
    <col min="1" max="1" width="30.5703125" style="1040" customWidth="1"/>
    <col min="2" max="31" width="8.5703125" style="1040" customWidth="1"/>
    <col min="32" max="32" width="9.42578125" style="1040" customWidth="1"/>
    <col min="33" max="33" width="8.5703125" style="1040" customWidth="1"/>
    <col min="34" max="34" width="12" style="1040" bestFit="1" customWidth="1"/>
    <col min="35" max="16384" width="11.42578125" style="1041"/>
  </cols>
  <sheetData>
    <row r="1" spans="1:36" ht="18" customHeight="1">
      <c r="A1" s="1185" t="s">
        <v>1067</v>
      </c>
      <c r="B1" s="1185"/>
      <c r="C1" s="1185"/>
      <c r="D1" s="1185"/>
    </row>
    <row r="2" spans="1:36" ht="21" customHeight="1">
      <c r="E2" s="501"/>
      <c r="F2" s="501"/>
      <c r="G2" s="501"/>
      <c r="L2" s="501" t="s">
        <v>976</v>
      </c>
      <c r="M2" s="501"/>
      <c r="N2" s="501"/>
      <c r="O2" s="501"/>
    </row>
    <row r="3" spans="1:36" ht="18.75" customHeight="1">
      <c r="Q3" s="1042">
        <v>45443</v>
      </c>
      <c r="R3" s="1042"/>
      <c r="S3" s="1042"/>
      <c r="T3" s="1042"/>
    </row>
    <row r="4" spans="1:36">
      <c r="A4" s="1043"/>
      <c r="B4" s="1044"/>
      <c r="C4" s="1043"/>
      <c r="D4" s="1043"/>
    </row>
    <row r="5" spans="1:36" ht="12.75" customHeight="1">
      <c r="A5" s="1045"/>
      <c r="B5" s="1046" t="s">
        <v>28</v>
      </c>
      <c r="C5" s="1046"/>
      <c r="D5" s="1047"/>
      <c r="E5" s="1047" t="s">
        <v>29</v>
      </c>
      <c r="F5" s="1048"/>
      <c r="G5" s="1048"/>
      <c r="H5" s="1048" t="s">
        <v>30</v>
      </c>
      <c r="I5" s="1048"/>
      <c r="J5" s="1048"/>
      <c r="K5" s="1048" t="s">
        <v>31</v>
      </c>
      <c r="L5" s="1048"/>
      <c r="M5" s="1048"/>
      <c r="N5" s="1048" t="s">
        <v>32</v>
      </c>
      <c r="O5" s="1048"/>
      <c r="P5" s="1048"/>
      <c r="Q5" s="1048" t="s">
        <v>33</v>
      </c>
      <c r="R5" s="1048"/>
      <c r="S5" s="1048"/>
      <c r="T5" s="1048" t="s">
        <v>34</v>
      </c>
      <c r="U5" s="1048"/>
      <c r="V5" s="1048"/>
      <c r="W5" s="1048" t="s">
        <v>35</v>
      </c>
      <c r="X5" s="1048"/>
      <c r="Y5" s="1048"/>
      <c r="Z5" s="1048" t="s">
        <v>36</v>
      </c>
      <c r="AA5" s="1048"/>
      <c r="AB5" s="1048"/>
      <c r="AC5" s="1048" t="s">
        <v>397</v>
      </c>
      <c r="AD5" s="1048"/>
      <c r="AE5" s="1048"/>
      <c r="AF5" s="1048" t="s">
        <v>427</v>
      </c>
      <c r="AG5" s="1048"/>
      <c r="AH5" s="1048"/>
    </row>
    <row r="6" spans="1:36" s="1053" customFormat="1" ht="38.25">
      <c r="A6" s="1049"/>
      <c r="B6" s="1050" t="s">
        <v>977</v>
      </c>
      <c r="C6" s="1051" t="s">
        <v>978</v>
      </c>
      <c r="D6" s="1052" t="s">
        <v>979</v>
      </c>
      <c r="E6" s="1050" t="s">
        <v>977</v>
      </c>
      <c r="F6" s="1051" t="s">
        <v>978</v>
      </c>
      <c r="G6" s="1052" t="s">
        <v>979</v>
      </c>
      <c r="H6" s="1050" t="s">
        <v>977</v>
      </c>
      <c r="I6" s="1051" t="s">
        <v>978</v>
      </c>
      <c r="J6" s="1052" t="s">
        <v>979</v>
      </c>
      <c r="K6" s="1050" t="s">
        <v>977</v>
      </c>
      <c r="L6" s="1051" t="s">
        <v>978</v>
      </c>
      <c r="M6" s="1052" t="s">
        <v>979</v>
      </c>
      <c r="N6" s="1050" t="s">
        <v>977</v>
      </c>
      <c r="O6" s="1051" t="s">
        <v>978</v>
      </c>
      <c r="P6" s="1052" t="s">
        <v>979</v>
      </c>
      <c r="Q6" s="1050" t="s">
        <v>977</v>
      </c>
      <c r="R6" s="1051" t="s">
        <v>978</v>
      </c>
      <c r="S6" s="1052" t="s">
        <v>979</v>
      </c>
      <c r="T6" s="1050" t="s">
        <v>977</v>
      </c>
      <c r="U6" s="1051" t="s">
        <v>978</v>
      </c>
      <c r="V6" s="1052" t="s">
        <v>979</v>
      </c>
      <c r="W6" s="1050" t="s">
        <v>977</v>
      </c>
      <c r="X6" s="1051" t="s">
        <v>978</v>
      </c>
      <c r="Y6" s="1052" t="s">
        <v>979</v>
      </c>
      <c r="Z6" s="1050" t="s">
        <v>977</v>
      </c>
      <c r="AA6" s="1051" t="s">
        <v>978</v>
      </c>
      <c r="AB6" s="1052" t="s">
        <v>979</v>
      </c>
      <c r="AC6" s="1050" t="s">
        <v>977</v>
      </c>
      <c r="AD6" s="1051" t="s">
        <v>978</v>
      </c>
      <c r="AE6" s="1052" t="s">
        <v>979</v>
      </c>
      <c r="AF6" s="1050" t="s">
        <v>977</v>
      </c>
      <c r="AG6" s="1051" t="s">
        <v>978</v>
      </c>
      <c r="AH6" s="1052" t="s">
        <v>979</v>
      </c>
    </row>
    <row r="7" spans="1:36" s="1053" customFormat="1">
      <c r="A7" s="1054" t="s">
        <v>980</v>
      </c>
      <c r="B7" s="1055">
        <v>0</v>
      </c>
      <c r="C7" s="1056">
        <v>0</v>
      </c>
      <c r="D7" s="1057">
        <v>0</v>
      </c>
      <c r="E7" s="1055">
        <v>0</v>
      </c>
      <c r="F7" s="1056">
        <v>0</v>
      </c>
      <c r="G7" s="1057">
        <v>0</v>
      </c>
      <c r="H7" s="1055">
        <v>0</v>
      </c>
      <c r="I7" s="1056">
        <v>0</v>
      </c>
      <c r="J7" s="1057">
        <v>0</v>
      </c>
      <c r="K7" s="1055">
        <v>0</v>
      </c>
      <c r="L7" s="1056">
        <v>0</v>
      </c>
      <c r="M7" s="1057">
        <v>0</v>
      </c>
      <c r="N7" s="1055">
        <v>0</v>
      </c>
      <c r="O7" s="1056">
        <v>0</v>
      </c>
      <c r="P7" s="1057">
        <v>0</v>
      </c>
      <c r="Q7" s="1055">
        <v>0</v>
      </c>
      <c r="R7" s="1056">
        <v>0</v>
      </c>
      <c r="S7" s="1057">
        <v>0</v>
      </c>
      <c r="T7" s="1055">
        <v>0</v>
      </c>
      <c r="U7" s="1056">
        <v>759.60433386837872</v>
      </c>
      <c r="V7" s="1057">
        <v>2839.4009999999998</v>
      </c>
      <c r="W7" s="1055">
        <v>510.94099999999997</v>
      </c>
      <c r="X7" s="1056">
        <v>0</v>
      </c>
      <c r="Y7" s="1057">
        <v>510.94099999999997</v>
      </c>
      <c r="Z7" s="1055">
        <v>0</v>
      </c>
      <c r="AA7" s="1056">
        <v>0</v>
      </c>
      <c r="AB7" s="1057">
        <v>0</v>
      </c>
      <c r="AC7" s="1055">
        <v>0</v>
      </c>
      <c r="AD7" s="1056">
        <v>0</v>
      </c>
      <c r="AE7" s="1057">
        <v>0</v>
      </c>
      <c r="AF7" s="1055">
        <v>510.94099999999997</v>
      </c>
      <c r="AG7" s="1056">
        <v>759.60433386837872</v>
      </c>
      <c r="AH7" s="1057">
        <v>3350.3420000000001</v>
      </c>
      <c r="AI7" s="1058"/>
      <c r="AJ7" s="1058"/>
    </row>
    <row r="8" spans="1:36" s="1053" customFormat="1">
      <c r="A8" s="1059" t="s">
        <v>981</v>
      </c>
      <c r="B8" s="1060">
        <v>0</v>
      </c>
      <c r="C8" s="1061">
        <v>0</v>
      </c>
      <c r="D8" s="1062">
        <v>0</v>
      </c>
      <c r="E8" s="1060">
        <v>0</v>
      </c>
      <c r="F8" s="1061">
        <v>0</v>
      </c>
      <c r="G8" s="1062">
        <v>0</v>
      </c>
      <c r="H8" s="1060">
        <v>0</v>
      </c>
      <c r="I8" s="1061">
        <v>0</v>
      </c>
      <c r="J8" s="1062">
        <v>0</v>
      </c>
      <c r="K8" s="1060">
        <v>0</v>
      </c>
      <c r="L8" s="1061">
        <v>0</v>
      </c>
      <c r="M8" s="1062">
        <v>0</v>
      </c>
      <c r="N8" s="1060">
        <v>0</v>
      </c>
      <c r="O8" s="1061">
        <v>0</v>
      </c>
      <c r="P8" s="1062">
        <v>0</v>
      </c>
      <c r="Q8" s="1060">
        <v>0</v>
      </c>
      <c r="R8" s="1061">
        <v>0</v>
      </c>
      <c r="S8" s="1062">
        <v>0</v>
      </c>
      <c r="T8" s="1060">
        <v>0</v>
      </c>
      <c r="U8" s="1061">
        <v>0</v>
      </c>
      <c r="V8" s="1062">
        <v>0</v>
      </c>
      <c r="W8" s="1060">
        <v>0</v>
      </c>
      <c r="X8" s="1061">
        <v>0</v>
      </c>
      <c r="Y8" s="1062">
        <v>0</v>
      </c>
      <c r="Z8" s="1060">
        <v>0</v>
      </c>
      <c r="AA8" s="1061">
        <v>0</v>
      </c>
      <c r="AB8" s="1062">
        <v>0</v>
      </c>
      <c r="AC8" s="1060">
        <v>0</v>
      </c>
      <c r="AD8" s="1061">
        <v>0</v>
      </c>
      <c r="AE8" s="1062">
        <v>0</v>
      </c>
      <c r="AF8" s="1060">
        <v>0</v>
      </c>
      <c r="AG8" s="1061">
        <v>0</v>
      </c>
      <c r="AH8" s="1063">
        <v>0</v>
      </c>
      <c r="AI8" s="1058"/>
      <c r="AJ8" s="1058"/>
    </row>
    <row r="9" spans="1:36" s="1053" customFormat="1">
      <c r="A9" s="1059" t="s">
        <v>628</v>
      </c>
      <c r="B9" s="1060">
        <v>0</v>
      </c>
      <c r="C9" s="1062">
        <v>0</v>
      </c>
      <c r="D9" s="1062">
        <v>0</v>
      </c>
      <c r="E9" s="1060">
        <v>0</v>
      </c>
      <c r="F9" s="1062">
        <v>0</v>
      </c>
      <c r="G9" s="1062">
        <v>0</v>
      </c>
      <c r="H9" s="1060">
        <v>0</v>
      </c>
      <c r="I9" s="1062">
        <v>0</v>
      </c>
      <c r="J9" s="1062">
        <v>0</v>
      </c>
      <c r="K9" s="1060">
        <v>0</v>
      </c>
      <c r="L9" s="1062">
        <v>0</v>
      </c>
      <c r="M9" s="1062">
        <v>0</v>
      </c>
      <c r="N9" s="1060">
        <v>0</v>
      </c>
      <c r="O9" s="1062">
        <v>0</v>
      </c>
      <c r="P9" s="1062">
        <v>0</v>
      </c>
      <c r="Q9" s="1060">
        <v>0</v>
      </c>
      <c r="R9" s="1062">
        <v>0</v>
      </c>
      <c r="S9" s="1062">
        <v>0</v>
      </c>
      <c r="T9" s="1060">
        <v>0</v>
      </c>
      <c r="U9" s="1062">
        <v>0</v>
      </c>
      <c r="V9" s="1062">
        <v>0</v>
      </c>
      <c r="W9" s="1060">
        <v>0</v>
      </c>
      <c r="X9" s="1062">
        <v>0</v>
      </c>
      <c r="Y9" s="1062">
        <v>0</v>
      </c>
      <c r="Z9" s="1060">
        <v>0</v>
      </c>
      <c r="AA9" s="1062">
        <v>0</v>
      </c>
      <c r="AB9" s="1062">
        <v>0</v>
      </c>
      <c r="AC9" s="1060">
        <v>0</v>
      </c>
      <c r="AD9" s="1062">
        <v>0</v>
      </c>
      <c r="AE9" s="1062">
        <v>0</v>
      </c>
      <c r="AF9" s="1060">
        <v>0</v>
      </c>
      <c r="AG9" s="1062">
        <v>0</v>
      </c>
      <c r="AH9" s="1063">
        <v>0</v>
      </c>
      <c r="AI9" s="1058"/>
      <c r="AJ9" s="1058"/>
    </row>
    <row r="10" spans="1:36" s="1053" customFormat="1">
      <c r="A10" s="1059" t="s">
        <v>393</v>
      </c>
      <c r="B10" s="1060">
        <v>0</v>
      </c>
      <c r="C10" s="1062">
        <v>0</v>
      </c>
      <c r="D10" s="1062">
        <v>0</v>
      </c>
      <c r="E10" s="1060">
        <v>0</v>
      </c>
      <c r="F10" s="1062">
        <v>0</v>
      </c>
      <c r="G10" s="1062">
        <v>0</v>
      </c>
      <c r="H10" s="1060">
        <v>0</v>
      </c>
      <c r="I10" s="1062">
        <v>0</v>
      </c>
      <c r="J10" s="1062">
        <v>0</v>
      </c>
      <c r="K10" s="1060">
        <v>0</v>
      </c>
      <c r="L10" s="1062">
        <v>0</v>
      </c>
      <c r="M10" s="1062">
        <v>0</v>
      </c>
      <c r="N10" s="1060">
        <v>0</v>
      </c>
      <c r="O10" s="1062">
        <v>0</v>
      </c>
      <c r="P10" s="1062">
        <v>0</v>
      </c>
      <c r="Q10" s="1060">
        <v>0</v>
      </c>
      <c r="R10" s="1062">
        <v>0</v>
      </c>
      <c r="S10" s="1062">
        <v>0</v>
      </c>
      <c r="T10" s="1060">
        <v>0</v>
      </c>
      <c r="U10" s="1062">
        <v>0</v>
      </c>
      <c r="V10" s="1062">
        <v>0</v>
      </c>
      <c r="W10" s="1060">
        <v>0</v>
      </c>
      <c r="X10" s="1062">
        <v>0</v>
      </c>
      <c r="Y10" s="1062">
        <v>0</v>
      </c>
      <c r="Z10" s="1060">
        <v>0</v>
      </c>
      <c r="AA10" s="1062">
        <v>0</v>
      </c>
      <c r="AB10" s="1062">
        <v>0</v>
      </c>
      <c r="AC10" s="1060">
        <v>0</v>
      </c>
      <c r="AD10" s="1062">
        <v>0</v>
      </c>
      <c r="AE10" s="1062">
        <v>0</v>
      </c>
      <c r="AF10" s="1060">
        <v>0</v>
      </c>
      <c r="AG10" s="1062">
        <v>0</v>
      </c>
      <c r="AH10" s="1063">
        <v>0</v>
      </c>
      <c r="AI10" s="1058"/>
      <c r="AJ10" s="1058"/>
    </row>
    <row r="11" spans="1:36" s="1053" customFormat="1">
      <c r="A11" s="1059" t="s">
        <v>398</v>
      </c>
      <c r="B11" s="1060">
        <v>0</v>
      </c>
      <c r="C11" s="1062">
        <v>0</v>
      </c>
      <c r="D11" s="1062">
        <v>0</v>
      </c>
      <c r="E11" s="1060">
        <v>0</v>
      </c>
      <c r="F11" s="1062">
        <v>0</v>
      </c>
      <c r="G11" s="1062">
        <v>0</v>
      </c>
      <c r="H11" s="1060">
        <v>0</v>
      </c>
      <c r="I11" s="1062">
        <v>0</v>
      </c>
      <c r="J11" s="1062">
        <v>0</v>
      </c>
      <c r="K11" s="1060">
        <v>0</v>
      </c>
      <c r="L11" s="1062">
        <v>0</v>
      </c>
      <c r="M11" s="1062">
        <v>0</v>
      </c>
      <c r="N11" s="1060">
        <v>0</v>
      </c>
      <c r="O11" s="1062">
        <v>0</v>
      </c>
      <c r="P11" s="1062">
        <v>0</v>
      </c>
      <c r="Q11" s="1060">
        <v>0</v>
      </c>
      <c r="R11" s="1062">
        <v>0</v>
      </c>
      <c r="S11" s="1062">
        <v>0</v>
      </c>
      <c r="T11" s="1060">
        <v>0</v>
      </c>
      <c r="U11" s="1062">
        <v>424.07651150347783</v>
      </c>
      <c r="V11" s="1062">
        <v>1585.1980000000001</v>
      </c>
      <c r="W11" s="1060">
        <v>0</v>
      </c>
      <c r="X11" s="1062">
        <v>0</v>
      </c>
      <c r="Y11" s="1062">
        <v>0</v>
      </c>
      <c r="Z11" s="1060">
        <v>0</v>
      </c>
      <c r="AA11" s="1062">
        <v>0</v>
      </c>
      <c r="AB11" s="1062">
        <v>0</v>
      </c>
      <c r="AC11" s="1060">
        <v>0</v>
      </c>
      <c r="AD11" s="1062">
        <v>0</v>
      </c>
      <c r="AE11" s="1062">
        <v>0</v>
      </c>
      <c r="AF11" s="1060">
        <v>0</v>
      </c>
      <c r="AG11" s="1062">
        <v>424.07651150347783</v>
      </c>
      <c r="AH11" s="1063">
        <v>1585.1980000000001</v>
      </c>
      <c r="AI11" s="1058"/>
      <c r="AJ11" s="1058"/>
    </row>
    <row r="12" spans="1:36" s="1053" customFormat="1">
      <c r="A12" s="1059" t="s">
        <v>629</v>
      </c>
      <c r="B12" s="1060">
        <v>0</v>
      </c>
      <c r="C12" s="1062">
        <v>0</v>
      </c>
      <c r="D12" s="1062">
        <v>0</v>
      </c>
      <c r="E12" s="1060">
        <v>0</v>
      </c>
      <c r="F12" s="1062">
        <v>0</v>
      </c>
      <c r="G12" s="1062">
        <v>0</v>
      </c>
      <c r="H12" s="1060">
        <v>0</v>
      </c>
      <c r="I12" s="1062">
        <v>0</v>
      </c>
      <c r="J12" s="1062">
        <v>0</v>
      </c>
      <c r="K12" s="1060">
        <v>0</v>
      </c>
      <c r="L12" s="1062">
        <v>0</v>
      </c>
      <c r="M12" s="1062">
        <v>0</v>
      </c>
      <c r="N12" s="1060">
        <v>0</v>
      </c>
      <c r="O12" s="1062">
        <v>0</v>
      </c>
      <c r="P12" s="1062">
        <v>0</v>
      </c>
      <c r="Q12" s="1060">
        <v>0</v>
      </c>
      <c r="R12" s="1062">
        <v>0</v>
      </c>
      <c r="S12" s="1062">
        <v>0</v>
      </c>
      <c r="T12" s="1060">
        <v>0</v>
      </c>
      <c r="U12" s="1062">
        <v>0</v>
      </c>
      <c r="V12" s="1062">
        <v>0</v>
      </c>
      <c r="W12" s="1060">
        <v>510.94099999999997</v>
      </c>
      <c r="X12" s="1062">
        <v>0</v>
      </c>
      <c r="Y12" s="1062">
        <v>510.94099999999997</v>
      </c>
      <c r="Z12" s="1060">
        <v>0</v>
      </c>
      <c r="AA12" s="1062">
        <v>0</v>
      </c>
      <c r="AB12" s="1062">
        <v>0</v>
      </c>
      <c r="AC12" s="1060">
        <v>0</v>
      </c>
      <c r="AD12" s="1062">
        <v>0</v>
      </c>
      <c r="AE12" s="1062">
        <v>0</v>
      </c>
      <c r="AF12" s="1060">
        <v>510.94099999999997</v>
      </c>
      <c r="AG12" s="1062">
        <v>0</v>
      </c>
      <c r="AH12" s="1063">
        <v>510.94099999999997</v>
      </c>
      <c r="AI12" s="1058"/>
      <c r="AJ12" s="1058"/>
    </row>
    <row r="13" spans="1:36" s="1053" customFormat="1">
      <c r="A13" s="1059" t="s">
        <v>630</v>
      </c>
      <c r="B13" s="1060">
        <v>0</v>
      </c>
      <c r="C13" s="1062">
        <v>0</v>
      </c>
      <c r="D13" s="1062">
        <v>0</v>
      </c>
      <c r="E13" s="1060">
        <v>0</v>
      </c>
      <c r="F13" s="1062">
        <v>0</v>
      </c>
      <c r="G13" s="1062">
        <v>0</v>
      </c>
      <c r="H13" s="1060">
        <v>0</v>
      </c>
      <c r="I13" s="1062">
        <v>0</v>
      </c>
      <c r="J13" s="1062">
        <v>0</v>
      </c>
      <c r="K13" s="1060">
        <v>0</v>
      </c>
      <c r="L13" s="1062">
        <v>0</v>
      </c>
      <c r="M13" s="1062">
        <v>0</v>
      </c>
      <c r="N13" s="1060">
        <v>0</v>
      </c>
      <c r="O13" s="1062">
        <v>0</v>
      </c>
      <c r="P13" s="1062">
        <v>0</v>
      </c>
      <c r="Q13" s="1060">
        <v>0</v>
      </c>
      <c r="R13" s="1062">
        <v>0</v>
      </c>
      <c r="S13" s="1062">
        <v>0</v>
      </c>
      <c r="T13" s="1060">
        <v>0</v>
      </c>
      <c r="U13" s="1062">
        <v>335.52755484216158</v>
      </c>
      <c r="V13" s="1062">
        <v>1254.202</v>
      </c>
      <c r="W13" s="1060">
        <v>0</v>
      </c>
      <c r="X13" s="1062">
        <v>0</v>
      </c>
      <c r="Y13" s="1062">
        <v>0</v>
      </c>
      <c r="Z13" s="1060">
        <v>0</v>
      </c>
      <c r="AA13" s="1062">
        <v>0</v>
      </c>
      <c r="AB13" s="1062">
        <v>0</v>
      </c>
      <c r="AC13" s="1060">
        <v>0</v>
      </c>
      <c r="AD13" s="1062">
        <v>0</v>
      </c>
      <c r="AE13" s="1062">
        <v>0</v>
      </c>
      <c r="AF13" s="1060">
        <v>0</v>
      </c>
      <c r="AG13" s="1062">
        <v>335.52755484216158</v>
      </c>
      <c r="AH13" s="1063">
        <v>1254.202</v>
      </c>
      <c r="AI13" s="1058"/>
      <c r="AJ13" s="1058"/>
    </row>
    <row r="14" spans="1:36" s="1053" customFormat="1">
      <c r="A14" s="1059" t="s">
        <v>631</v>
      </c>
      <c r="B14" s="1060">
        <v>0</v>
      </c>
      <c r="C14" s="1062">
        <v>0</v>
      </c>
      <c r="D14" s="1062">
        <v>0</v>
      </c>
      <c r="E14" s="1060">
        <v>0</v>
      </c>
      <c r="F14" s="1062">
        <v>0</v>
      </c>
      <c r="G14" s="1062">
        <v>0</v>
      </c>
      <c r="H14" s="1060">
        <v>0</v>
      </c>
      <c r="I14" s="1062">
        <v>0</v>
      </c>
      <c r="J14" s="1062">
        <v>0</v>
      </c>
      <c r="K14" s="1060">
        <v>0</v>
      </c>
      <c r="L14" s="1062">
        <v>0</v>
      </c>
      <c r="M14" s="1062">
        <v>0</v>
      </c>
      <c r="N14" s="1060">
        <v>0</v>
      </c>
      <c r="O14" s="1062">
        <v>0</v>
      </c>
      <c r="P14" s="1062">
        <v>0</v>
      </c>
      <c r="Q14" s="1060">
        <v>0</v>
      </c>
      <c r="R14" s="1062">
        <v>0</v>
      </c>
      <c r="S14" s="1062">
        <v>0</v>
      </c>
      <c r="T14" s="1060">
        <v>0</v>
      </c>
      <c r="U14" s="1062">
        <v>0</v>
      </c>
      <c r="V14" s="1062">
        <v>0</v>
      </c>
      <c r="W14" s="1060">
        <v>0</v>
      </c>
      <c r="X14" s="1062">
        <v>0</v>
      </c>
      <c r="Y14" s="1062">
        <v>0</v>
      </c>
      <c r="Z14" s="1060">
        <v>0</v>
      </c>
      <c r="AA14" s="1062">
        <v>0</v>
      </c>
      <c r="AB14" s="1062">
        <v>0</v>
      </c>
      <c r="AC14" s="1060">
        <v>0</v>
      </c>
      <c r="AD14" s="1062">
        <v>0</v>
      </c>
      <c r="AE14" s="1062">
        <v>0</v>
      </c>
      <c r="AF14" s="1060">
        <v>0</v>
      </c>
      <c r="AG14" s="1062">
        <v>0</v>
      </c>
      <c r="AH14" s="1063">
        <v>0</v>
      </c>
      <c r="AI14" s="1058"/>
      <c r="AJ14" s="1058"/>
    </row>
    <row r="15" spans="1:36" s="1053" customFormat="1">
      <c r="A15" s="1059" t="s">
        <v>982</v>
      </c>
      <c r="B15" s="1060">
        <v>0</v>
      </c>
      <c r="C15" s="1062">
        <v>0</v>
      </c>
      <c r="D15" s="1062">
        <v>0</v>
      </c>
      <c r="E15" s="1060">
        <v>0</v>
      </c>
      <c r="F15" s="1062">
        <v>0</v>
      </c>
      <c r="G15" s="1062">
        <v>0</v>
      </c>
      <c r="H15" s="1060">
        <v>0</v>
      </c>
      <c r="I15" s="1062">
        <v>0</v>
      </c>
      <c r="J15" s="1062">
        <v>0</v>
      </c>
      <c r="K15" s="1060">
        <v>0</v>
      </c>
      <c r="L15" s="1062">
        <v>0</v>
      </c>
      <c r="M15" s="1062">
        <v>0</v>
      </c>
      <c r="N15" s="1060">
        <v>0</v>
      </c>
      <c r="O15" s="1062">
        <v>0</v>
      </c>
      <c r="P15" s="1062">
        <v>0</v>
      </c>
      <c r="Q15" s="1060">
        <v>0</v>
      </c>
      <c r="R15" s="1062">
        <v>0</v>
      </c>
      <c r="S15" s="1062">
        <v>0</v>
      </c>
      <c r="T15" s="1060">
        <v>0</v>
      </c>
      <c r="U15" s="1062">
        <v>0</v>
      </c>
      <c r="V15" s="1062">
        <v>0</v>
      </c>
      <c r="W15" s="1060">
        <v>0</v>
      </c>
      <c r="X15" s="1062">
        <v>0</v>
      </c>
      <c r="Y15" s="1062">
        <v>0</v>
      </c>
      <c r="Z15" s="1060">
        <v>0</v>
      </c>
      <c r="AA15" s="1062">
        <v>0</v>
      </c>
      <c r="AB15" s="1062">
        <v>0</v>
      </c>
      <c r="AC15" s="1060">
        <v>0</v>
      </c>
      <c r="AD15" s="1062">
        <v>0</v>
      </c>
      <c r="AE15" s="1062">
        <v>0</v>
      </c>
      <c r="AF15" s="1060">
        <v>0</v>
      </c>
      <c r="AG15" s="1062">
        <v>0</v>
      </c>
      <c r="AH15" s="1063">
        <v>0</v>
      </c>
      <c r="AI15" s="1058"/>
      <c r="AJ15" s="1058"/>
    </row>
    <row r="16" spans="1:36" s="1053" customFormat="1">
      <c r="A16" s="1054" t="s">
        <v>983</v>
      </c>
      <c r="B16" s="1055">
        <v>0</v>
      </c>
      <c r="C16" s="1056">
        <v>0</v>
      </c>
      <c r="D16" s="1057">
        <v>0</v>
      </c>
      <c r="E16" s="1055">
        <v>0</v>
      </c>
      <c r="F16" s="1056">
        <v>0</v>
      </c>
      <c r="G16" s="1057">
        <v>0</v>
      </c>
      <c r="H16" s="1055">
        <v>0</v>
      </c>
      <c r="I16" s="1056">
        <v>0</v>
      </c>
      <c r="J16" s="1057">
        <v>0</v>
      </c>
      <c r="K16" s="1055">
        <v>0</v>
      </c>
      <c r="L16" s="1056">
        <v>0</v>
      </c>
      <c r="M16" s="1057">
        <v>0</v>
      </c>
      <c r="N16" s="1055">
        <v>0</v>
      </c>
      <c r="O16" s="1056">
        <v>0</v>
      </c>
      <c r="P16" s="1057">
        <v>0</v>
      </c>
      <c r="Q16" s="1055">
        <v>0</v>
      </c>
      <c r="R16" s="1056">
        <v>0</v>
      </c>
      <c r="S16" s="1057">
        <v>0</v>
      </c>
      <c r="T16" s="1055">
        <v>2827.4259999999999</v>
      </c>
      <c r="U16" s="1056">
        <v>5824.1532905296954</v>
      </c>
      <c r="V16" s="1057">
        <v>24598.111000000001</v>
      </c>
      <c r="W16" s="1055">
        <v>841.81</v>
      </c>
      <c r="X16" s="1056">
        <v>0</v>
      </c>
      <c r="Y16" s="1057">
        <v>841.81</v>
      </c>
      <c r="Z16" s="1055">
        <v>0</v>
      </c>
      <c r="AA16" s="1056">
        <v>0</v>
      </c>
      <c r="AB16" s="1057">
        <v>0</v>
      </c>
      <c r="AC16" s="1055">
        <v>0</v>
      </c>
      <c r="AD16" s="1056">
        <v>0</v>
      </c>
      <c r="AE16" s="1057">
        <v>0</v>
      </c>
      <c r="AF16" s="1055">
        <v>3669.2359999999999</v>
      </c>
      <c r="AG16" s="1056">
        <v>5824.1532905296954</v>
      </c>
      <c r="AH16" s="1057">
        <v>25439.921999999999</v>
      </c>
      <c r="AI16" s="1058"/>
      <c r="AJ16" s="1058"/>
    </row>
    <row r="17" spans="1:36" s="1053" customFormat="1">
      <c r="A17" s="1059" t="s">
        <v>981</v>
      </c>
      <c r="B17" s="1060">
        <v>0</v>
      </c>
      <c r="C17" s="1061">
        <v>0</v>
      </c>
      <c r="D17" s="1062">
        <v>0</v>
      </c>
      <c r="E17" s="1060">
        <v>0</v>
      </c>
      <c r="F17" s="1061">
        <v>0</v>
      </c>
      <c r="G17" s="1062">
        <v>0</v>
      </c>
      <c r="H17" s="1060">
        <v>0</v>
      </c>
      <c r="I17" s="1061">
        <v>0</v>
      </c>
      <c r="J17" s="1062">
        <v>0</v>
      </c>
      <c r="K17" s="1060">
        <v>0</v>
      </c>
      <c r="L17" s="1061">
        <v>0</v>
      </c>
      <c r="M17" s="1062">
        <v>0</v>
      </c>
      <c r="N17" s="1060">
        <v>0</v>
      </c>
      <c r="O17" s="1061">
        <v>0</v>
      </c>
      <c r="P17" s="1062">
        <v>0</v>
      </c>
      <c r="Q17" s="1060">
        <v>0</v>
      </c>
      <c r="R17" s="1061">
        <v>0</v>
      </c>
      <c r="S17" s="1062">
        <v>0</v>
      </c>
      <c r="T17" s="1060">
        <v>0</v>
      </c>
      <c r="U17" s="1061">
        <v>0</v>
      </c>
      <c r="V17" s="1062">
        <v>0</v>
      </c>
      <c r="W17" s="1060">
        <v>0</v>
      </c>
      <c r="X17" s="1061">
        <v>0</v>
      </c>
      <c r="Y17" s="1062">
        <v>0</v>
      </c>
      <c r="Z17" s="1060">
        <v>0</v>
      </c>
      <c r="AA17" s="1061">
        <v>0</v>
      </c>
      <c r="AB17" s="1062">
        <v>0</v>
      </c>
      <c r="AC17" s="1060">
        <v>0</v>
      </c>
      <c r="AD17" s="1061">
        <v>0</v>
      </c>
      <c r="AE17" s="1062">
        <v>0</v>
      </c>
      <c r="AF17" s="1060">
        <v>0</v>
      </c>
      <c r="AG17" s="1061">
        <v>0</v>
      </c>
      <c r="AH17" s="1063">
        <v>0</v>
      </c>
      <c r="AI17" s="1058"/>
      <c r="AJ17" s="1058"/>
    </row>
    <row r="18" spans="1:36" s="1053" customFormat="1">
      <c r="A18" s="1059" t="s">
        <v>628</v>
      </c>
      <c r="B18" s="1060">
        <v>0</v>
      </c>
      <c r="C18" s="1062">
        <v>0</v>
      </c>
      <c r="D18" s="1062">
        <v>0</v>
      </c>
      <c r="E18" s="1060">
        <v>0</v>
      </c>
      <c r="F18" s="1062">
        <v>0</v>
      </c>
      <c r="G18" s="1062">
        <v>0</v>
      </c>
      <c r="H18" s="1060">
        <v>0</v>
      </c>
      <c r="I18" s="1062">
        <v>0</v>
      </c>
      <c r="J18" s="1062">
        <v>0</v>
      </c>
      <c r="K18" s="1060">
        <v>0</v>
      </c>
      <c r="L18" s="1062">
        <v>0</v>
      </c>
      <c r="M18" s="1062">
        <v>0</v>
      </c>
      <c r="N18" s="1060">
        <v>0</v>
      </c>
      <c r="O18" s="1062">
        <v>0</v>
      </c>
      <c r="P18" s="1062">
        <v>0</v>
      </c>
      <c r="Q18" s="1060">
        <v>0</v>
      </c>
      <c r="R18" s="1062">
        <v>0</v>
      </c>
      <c r="S18" s="1062">
        <v>0</v>
      </c>
      <c r="T18" s="1060">
        <v>0</v>
      </c>
      <c r="U18" s="1062">
        <v>0</v>
      </c>
      <c r="V18" s="1062">
        <v>0</v>
      </c>
      <c r="W18" s="1060">
        <v>0</v>
      </c>
      <c r="X18" s="1062">
        <v>0</v>
      </c>
      <c r="Y18" s="1062">
        <v>0</v>
      </c>
      <c r="Z18" s="1060">
        <v>0</v>
      </c>
      <c r="AA18" s="1062">
        <v>0</v>
      </c>
      <c r="AB18" s="1062">
        <v>0</v>
      </c>
      <c r="AC18" s="1060">
        <v>0</v>
      </c>
      <c r="AD18" s="1062">
        <v>0</v>
      </c>
      <c r="AE18" s="1062">
        <v>0</v>
      </c>
      <c r="AF18" s="1060">
        <v>0</v>
      </c>
      <c r="AG18" s="1062">
        <v>0</v>
      </c>
      <c r="AH18" s="1063">
        <v>0</v>
      </c>
      <c r="AI18" s="1058"/>
      <c r="AJ18" s="1058"/>
    </row>
    <row r="19" spans="1:36" s="1053" customFormat="1">
      <c r="A19" s="1059" t="s">
        <v>393</v>
      </c>
      <c r="B19" s="1060">
        <v>0</v>
      </c>
      <c r="C19" s="1062">
        <v>0</v>
      </c>
      <c r="D19" s="1062">
        <v>0</v>
      </c>
      <c r="E19" s="1060">
        <v>0</v>
      </c>
      <c r="F19" s="1062">
        <v>0</v>
      </c>
      <c r="G19" s="1062">
        <v>0</v>
      </c>
      <c r="H19" s="1060">
        <v>0</v>
      </c>
      <c r="I19" s="1062">
        <v>0</v>
      </c>
      <c r="J19" s="1062">
        <v>0</v>
      </c>
      <c r="K19" s="1060">
        <v>0</v>
      </c>
      <c r="L19" s="1062">
        <v>0</v>
      </c>
      <c r="M19" s="1062">
        <v>0</v>
      </c>
      <c r="N19" s="1060">
        <v>0</v>
      </c>
      <c r="O19" s="1062">
        <v>0</v>
      </c>
      <c r="P19" s="1062">
        <v>0</v>
      </c>
      <c r="Q19" s="1060">
        <v>0</v>
      </c>
      <c r="R19" s="1062">
        <v>0</v>
      </c>
      <c r="S19" s="1062">
        <v>0</v>
      </c>
      <c r="T19" s="1060">
        <v>0</v>
      </c>
      <c r="U19" s="1062">
        <v>0</v>
      </c>
      <c r="V19" s="1062">
        <v>0</v>
      </c>
      <c r="W19" s="1060">
        <v>0</v>
      </c>
      <c r="X19" s="1062">
        <v>0</v>
      </c>
      <c r="Y19" s="1062">
        <v>0</v>
      </c>
      <c r="Z19" s="1060">
        <v>0</v>
      </c>
      <c r="AA19" s="1062">
        <v>0</v>
      </c>
      <c r="AB19" s="1062">
        <v>0</v>
      </c>
      <c r="AC19" s="1060">
        <v>0</v>
      </c>
      <c r="AD19" s="1062">
        <v>0</v>
      </c>
      <c r="AE19" s="1062">
        <v>0</v>
      </c>
      <c r="AF19" s="1060">
        <v>0</v>
      </c>
      <c r="AG19" s="1062">
        <v>0</v>
      </c>
      <c r="AH19" s="1063">
        <v>0</v>
      </c>
      <c r="AI19" s="1058"/>
      <c r="AJ19" s="1058"/>
    </row>
    <row r="20" spans="1:36" s="1053" customFormat="1">
      <c r="A20" s="1059" t="s">
        <v>398</v>
      </c>
      <c r="B20" s="1060">
        <v>0</v>
      </c>
      <c r="C20" s="1062">
        <v>0</v>
      </c>
      <c r="D20" s="1062">
        <v>0</v>
      </c>
      <c r="E20" s="1060">
        <v>0</v>
      </c>
      <c r="F20" s="1062">
        <v>0</v>
      </c>
      <c r="G20" s="1062">
        <v>0</v>
      </c>
      <c r="H20" s="1060">
        <v>0</v>
      </c>
      <c r="I20" s="1062">
        <v>0</v>
      </c>
      <c r="J20" s="1062">
        <v>0</v>
      </c>
      <c r="K20" s="1060">
        <v>0</v>
      </c>
      <c r="L20" s="1062">
        <v>0</v>
      </c>
      <c r="M20" s="1062">
        <v>0</v>
      </c>
      <c r="N20" s="1060">
        <v>0</v>
      </c>
      <c r="O20" s="1062">
        <v>0</v>
      </c>
      <c r="P20" s="1062">
        <v>0</v>
      </c>
      <c r="Q20" s="1060">
        <v>0</v>
      </c>
      <c r="R20" s="1062">
        <v>0</v>
      </c>
      <c r="S20" s="1062">
        <v>0</v>
      </c>
      <c r="T20" s="1060">
        <v>2688.4609999999998</v>
      </c>
      <c r="U20" s="1062">
        <v>1545.4093097913321</v>
      </c>
      <c r="V20" s="1062">
        <v>8465.2019999999993</v>
      </c>
      <c r="W20" s="1060">
        <v>0</v>
      </c>
      <c r="X20" s="1062">
        <v>0</v>
      </c>
      <c r="Y20" s="1062">
        <v>0</v>
      </c>
      <c r="Z20" s="1060">
        <v>0</v>
      </c>
      <c r="AA20" s="1062">
        <v>0</v>
      </c>
      <c r="AB20" s="1062">
        <v>0</v>
      </c>
      <c r="AC20" s="1060">
        <v>0</v>
      </c>
      <c r="AD20" s="1062">
        <v>0</v>
      </c>
      <c r="AE20" s="1062">
        <v>0</v>
      </c>
      <c r="AF20" s="1060">
        <v>2688.4609999999998</v>
      </c>
      <c r="AG20" s="1062">
        <v>1545.4093097913321</v>
      </c>
      <c r="AH20" s="1063">
        <v>8465.2019999999993</v>
      </c>
      <c r="AI20" s="1058"/>
      <c r="AJ20" s="1058"/>
    </row>
    <row r="21" spans="1:36" s="1053" customFormat="1">
      <c r="A21" s="1059" t="s">
        <v>629</v>
      </c>
      <c r="B21" s="1060">
        <v>0</v>
      </c>
      <c r="C21" s="1062">
        <v>0</v>
      </c>
      <c r="D21" s="1062">
        <v>0</v>
      </c>
      <c r="E21" s="1060">
        <v>0</v>
      </c>
      <c r="F21" s="1062">
        <v>0</v>
      </c>
      <c r="G21" s="1062">
        <v>0</v>
      </c>
      <c r="H21" s="1060">
        <v>0</v>
      </c>
      <c r="I21" s="1062">
        <v>0</v>
      </c>
      <c r="J21" s="1062">
        <v>0</v>
      </c>
      <c r="K21" s="1060">
        <v>0</v>
      </c>
      <c r="L21" s="1062">
        <v>0</v>
      </c>
      <c r="M21" s="1062">
        <v>0</v>
      </c>
      <c r="N21" s="1060">
        <v>0</v>
      </c>
      <c r="O21" s="1062">
        <v>0</v>
      </c>
      <c r="P21" s="1062">
        <v>0</v>
      </c>
      <c r="Q21" s="1060">
        <v>0</v>
      </c>
      <c r="R21" s="1062">
        <v>0</v>
      </c>
      <c r="S21" s="1062">
        <v>0</v>
      </c>
      <c r="T21" s="1060">
        <v>0</v>
      </c>
      <c r="U21" s="1062">
        <v>0</v>
      </c>
      <c r="V21" s="1062">
        <v>0</v>
      </c>
      <c r="W21" s="1060">
        <v>841.81</v>
      </c>
      <c r="X21" s="1062">
        <v>0</v>
      </c>
      <c r="Y21" s="1062">
        <v>841.81</v>
      </c>
      <c r="Z21" s="1060">
        <v>0</v>
      </c>
      <c r="AA21" s="1062">
        <v>0</v>
      </c>
      <c r="AB21" s="1062">
        <v>0</v>
      </c>
      <c r="AC21" s="1060">
        <v>0</v>
      </c>
      <c r="AD21" s="1062">
        <v>0</v>
      </c>
      <c r="AE21" s="1062">
        <v>0</v>
      </c>
      <c r="AF21" s="1060">
        <v>841.81</v>
      </c>
      <c r="AG21" s="1062">
        <v>0</v>
      </c>
      <c r="AH21" s="1063">
        <v>841.81</v>
      </c>
      <c r="AI21" s="1058"/>
      <c r="AJ21" s="1058"/>
    </row>
    <row r="22" spans="1:36" s="1053" customFormat="1">
      <c r="A22" s="1059" t="s">
        <v>630</v>
      </c>
      <c r="B22" s="1060">
        <v>0</v>
      </c>
      <c r="C22" s="1062">
        <v>0</v>
      </c>
      <c r="D22" s="1062">
        <v>0</v>
      </c>
      <c r="E22" s="1060">
        <v>0</v>
      </c>
      <c r="F22" s="1062">
        <v>0</v>
      </c>
      <c r="G22" s="1062">
        <v>0</v>
      </c>
      <c r="H22" s="1060">
        <v>0</v>
      </c>
      <c r="I22" s="1062">
        <v>0</v>
      </c>
      <c r="J22" s="1062">
        <v>0</v>
      </c>
      <c r="K22" s="1060">
        <v>0</v>
      </c>
      <c r="L22" s="1062">
        <v>0</v>
      </c>
      <c r="M22" s="1062">
        <v>0</v>
      </c>
      <c r="N22" s="1060">
        <v>0</v>
      </c>
      <c r="O22" s="1062">
        <v>0</v>
      </c>
      <c r="P22" s="1062">
        <v>0</v>
      </c>
      <c r="Q22" s="1060">
        <v>0</v>
      </c>
      <c r="R22" s="1062">
        <v>0</v>
      </c>
      <c r="S22" s="1062">
        <v>0</v>
      </c>
      <c r="T22" s="1060">
        <v>138.964</v>
      </c>
      <c r="U22" s="1062">
        <v>4278.7437132156228</v>
      </c>
      <c r="V22" s="1062">
        <v>16132.909</v>
      </c>
      <c r="W22" s="1060">
        <v>0</v>
      </c>
      <c r="X22" s="1062">
        <v>0</v>
      </c>
      <c r="Y22" s="1062">
        <v>0</v>
      </c>
      <c r="Z22" s="1060">
        <v>0</v>
      </c>
      <c r="AA22" s="1062">
        <v>0</v>
      </c>
      <c r="AB22" s="1062">
        <v>0</v>
      </c>
      <c r="AC22" s="1060">
        <v>0</v>
      </c>
      <c r="AD22" s="1062">
        <v>0</v>
      </c>
      <c r="AE22" s="1062">
        <v>0</v>
      </c>
      <c r="AF22" s="1060">
        <v>138.964</v>
      </c>
      <c r="AG22" s="1062">
        <v>4278.7437132156228</v>
      </c>
      <c r="AH22" s="1063">
        <v>16132.909</v>
      </c>
      <c r="AI22" s="1058"/>
      <c r="AJ22" s="1058"/>
    </row>
    <row r="23" spans="1:36" s="1053" customFormat="1">
      <c r="A23" s="1059" t="s">
        <v>631</v>
      </c>
      <c r="B23" s="1060">
        <v>0</v>
      </c>
      <c r="C23" s="1062">
        <v>0</v>
      </c>
      <c r="D23" s="1062">
        <v>0</v>
      </c>
      <c r="E23" s="1060">
        <v>0</v>
      </c>
      <c r="F23" s="1062">
        <v>0</v>
      </c>
      <c r="G23" s="1062">
        <v>0</v>
      </c>
      <c r="H23" s="1060">
        <v>0</v>
      </c>
      <c r="I23" s="1062">
        <v>0</v>
      </c>
      <c r="J23" s="1062">
        <v>0</v>
      </c>
      <c r="K23" s="1060">
        <v>0</v>
      </c>
      <c r="L23" s="1062">
        <v>0</v>
      </c>
      <c r="M23" s="1062">
        <v>0</v>
      </c>
      <c r="N23" s="1060">
        <v>0</v>
      </c>
      <c r="O23" s="1062">
        <v>0</v>
      </c>
      <c r="P23" s="1062">
        <v>0</v>
      </c>
      <c r="Q23" s="1060">
        <v>0</v>
      </c>
      <c r="R23" s="1062">
        <v>0</v>
      </c>
      <c r="S23" s="1062">
        <v>0</v>
      </c>
      <c r="T23" s="1060">
        <v>0</v>
      </c>
      <c r="U23" s="1062">
        <v>0</v>
      </c>
      <c r="V23" s="1062">
        <v>0</v>
      </c>
      <c r="W23" s="1060">
        <v>0</v>
      </c>
      <c r="X23" s="1062">
        <v>0</v>
      </c>
      <c r="Y23" s="1062">
        <v>0</v>
      </c>
      <c r="Z23" s="1060">
        <v>0</v>
      </c>
      <c r="AA23" s="1062">
        <v>0</v>
      </c>
      <c r="AB23" s="1062">
        <v>0</v>
      </c>
      <c r="AC23" s="1060">
        <v>0</v>
      </c>
      <c r="AD23" s="1062">
        <v>0</v>
      </c>
      <c r="AE23" s="1062">
        <v>0</v>
      </c>
      <c r="AF23" s="1060">
        <v>0</v>
      </c>
      <c r="AG23" s="1062">
        <v>0</v>
      </c>
      <c r="AH23" s="1063">
        <v>0</v>
      </c>
      <c r="AI23" s="1058"/>
      <c r="AJ23" s="1058"/>
    </row>
    <row r="24" spans="1:36" s="1053" customFormat="1">
      <c r="A24" s="1059" t="s">
        <v>984</v>
      </c>
      <c r="B24" s="1060">
        <v>0</v>
      </c>
      <c r="C24" s="1062">
        <v>0</v>
      </c>
      <c r="D24" s="1062">
        <v>0</v>
      </c>
      <c r="E24" s="1060">
        <v>0</v>
      </c>
      <c r="F24" s="1062">
        <v>0</v>
      </c>
      <c r="G24" s="1062">
        <v>0</v>
      </c>
      <c r="H24" s="1060">
        <v>0</v>
      </c>
      <c r="I24" s="1062">
        <v>0</v>
      </c>
      <c r="J24" s="1062">
        <v>0</v>
      </c>
      <c r="K24" s="1060">
        <v>0</v>
      </c>
      <c r="L24" s="1062">
        <v>0</v>
      </c>
      <c r="M24" s="1062">
        <v>0</v>
      </c>
      <c r="N24" s="1060">
        <v>0</v>
      </c>
      <c r="O24" s="1062">
        <v>0</v>
      </c>
      <c r="P24" s="1062">
        <v>0</v>
      </c>
      <c r="Q24" s="1060">
        <v>0</v>
      </c>
      <c r="R24" s="1062">
        <v>0</v>
      </c>
      <c r="S24" s="1062">
        <v>0</v>
      </c>
      <c r="T24" s="1060">
        <v>0</v>
      </c>
      <c r="U24" s="1062">
        <v>0</v>
      </c>
      <c r="V24" s="1062">
        <v>0</v>
      </c>
      <c r="W24" s="1060">
        <v>0</v>
      </c>
      <c r="X24" s="1062">
        <v>0</v>
      </c>
      <c r="Y24" s="1062">
        <v>0</v>
      </c>
      <c r="Z24" s="1060">
        <v>0</v>
      </c>
      <c r="AA24" s="1062">
        <v>0</v>
      </c>
      <c r="AB24" s="1062">
        <v>0</v>
      </c>
      <c r="AC24" s="1060">
        <v>0</v>
      </c>
      <c r="AD24" s="1062">
        <v>0</v>
      </c>
      <c r="AE24" s="1062">
        <v>0</v>
      </c>
      <c r="AF24" s="1060">
        <v>0</v>
      </c>
      <c r="AG24" s="1062">
        <v>0</v>
      </c>
      <c r="AH24" s="1063">
        <v>0</v>
      </c>
      <c r="AI24" s="1058"/>
      <c r="AJ24" s="1058"/>
    </row>
    <row r="25" spans="1:36" s="1053" customFormat="1">
      <c r="A25" s="1054" t="s">
        <v>985</v>
      </c>
      <c r="B25" s="1055">
        <v>2203.4670000000001</v>
      </c>
      <c r="C25" s="1056">
        <v>0</v>
      </c>
      <c r="D25" s="1057">
        <v>2203.4670000000001</v>
      </c>
      <c r="E25" s="1055">
        <v>10028.813</v>
      </c>
      <c r="F25" s="1056">
        <v>0</v>
      </c>
      <c r="G25" s="1057">
        <v>10028.813</v>
      </c>
      <c r="H25" s="1055">
        <v>5840.9210000000003</v>
      </c>
      <c r="I25" s="1056">
        <v>0</v>
      </c>
      <c r="J25" s="1057">
        <v>5840.9210000000003</v>
      </c>
      <c r="K25" s="1055">
        <v>1792.712</v>
      </c>
      <c r="L25" s="1056">
        <v>0</v>
      </c>
      <c r="M25" s="1057">
        <v>1792.712</v>
      </c>
      <c r="N25" s="1055">
        <v>290.34300000000002</v>
      </c>
      <c r="O25" s="1056">
        <v>0</v>
      </c>
      <c r="P25" s="1057">
        <v>290.34300000000002</v>
      </c>
      <c r="Q25" s="1055">
        <v>6349.4170000000004</v>
      </c>
      <c r="R25" s="1056">
        <v>0</v>
      </c>
      <c r="S25" s="1057">
        <v>6349.4170000000004</v>
      </c>
      <c r="T25" s="1055">
        <v>102660.15700000001</v>
      </c>
      <c r="U25" s="1056">
        <v>20315.783039058319</v>
      </c>
      <c r="V25" s="1057">
        <v>178600.55499999999</v>
      </c>
      <c r="W25" s="1055">
        <v>30863.288</v>
      </c>
      <c r="X25" s="1056">
        <v>732.10112359550567</v>
      </c>
      <c r="Y25" s="1057">
        <v>33599.881999999998</v>
      </c>
      <c r="Z25" s="1055">
        <v>4836.9939999999997</v>
      </c>
      <c r="AA25" s="1056">
        <v>125.36704119850188</v>
      </c>
      <c r="AB25" s="1057">
        <v>5305.6170000000002</v>
      </c>
      <c r="AC25" s="1055">
        <v>2308.0619999999999</v>
      </c>
      <c r="AD25" s="1056">
        <v>0</v>
      </c>
      <c r="AE25" s="1057">
        <v>2308.0619999999999</v>
      </c>
      <c r="AF25" s="1055">
        <v>167174.179</v>
      </c>
      <c r="AG25" s="1056">
        <v>21173.251203852327</v>
      </c>
      <c r="AH25" s="1057">
        <v>246319.79300000001</v>
      </c>
      <c r="AI25" s="1058"/>
      <c r="AJ25" s="1058"/>
    </row>
    <row r="26" spans="1:36" s="1053" customFormat="1">
      <c r="A26" s="1059" t="s">
        <v>981</v>
      </c>
      <c r="B26" s="1060">
        <v>0</v>
      </c>
      <c r="C26" s="1061">
        <v>0</v>
      </c>
      <c r="D26" s="1062">
        <v>0</v>
      </c>
      <c r="E26" s="1060">
        <v>0</v>
      </c>
      <c r="F26" s="1061">
        <v>0</v>
      </c>
      <c r="G26" s="1062">
        <v>0</v>
      </c>
      <c r="H26" s="1060">
        <v>0</v>
      </c>
      <c r="I26" s="1061">
        <v>0</v>
      </c>
      <c r="J26" s="1062">
        <v>0</v>
      </c>
      <c r="K26" s="1060">
        <v>0</v>
      </c>
      <c r="L26" s="1061">
        <v>0</v>
      </c>
      <c r="M26" s="1062">
        <v>0</v>
      </c>
      <c r="N26" s="1060">
        <v>0</v>
      </c>
      <c r="O26" s="1061">
        <v>0</v>
      </c>
      <c r="P26" s="1062">
        <v>0</v>
      </c>
      <c r="Q26" s="1060">
        <v>0</v>
      </c>
      <c r="R26" s="1061">
        <v>0</v>
      </c>
      <c r="S26" s="1062">
        <v>0</v>
      </c>
      <c r="T26" s="1060">
        <v>0</v>
      </c>
      <c r="U26" s="1061">
        <v>0</v>
      </c>
      <c r="V26" s="1062">
        <v>0</v>
      </c>
      <c r="W26" s="1060">
        <v>0</v>
      </c>
      <c r="X26" s="1061">
        <v>0</v>
      </c>
      <c r="Y26" s="1062">
        <v>0</v>
      </c>
      <c r="Z26" s="1060">
        <v>0</v>
      </c>
      <c r="AA26" s="1061">
        <v>0</v>
      </c>
      <c r="AB26" s="1062">
        <v>0</v>
      </c>
      <c r="AC26" s="1060">
        <v>0</v>
      </c>
      <c r="AD26" s="1061">
        <v>0</v>
      </c>
      <c r="AE26" s="1062">
        <v>0</v>
      </c>
      <c r="AF26" s="1060">
        <v>0</v>
      </c>
      <c r="AG26" s="1061">
        <v>0</v>
      </c>
      <c r="AH26" s="1063">
        <v>0</v>
      </c>
      <c r="AI26" s="1058"/>
      <c r="AJ26" s="1058"/>
    </row>
    <row r="27" spans="1:36" s="1053" customFormat="1">
      <c r="A27" s="1059" t="s">
        <v>628</v>
      </c>
      <c r="B27" s="1060">
        <v>362.27</v>
      </c>
      <c r="C27" s="1062">
        <v>0</v>
      </c>
      <c r="D27" s="1062">
        <v>362.27</v>
      </c>
      <c r="E27" s="1060">
        <v>0</v>
      </c>
      <c r="F27" s="1062">
        <v>0</v>
      </c>
      <c r="G27" s="1062">
        <v>0</v>
      </c>
      <c r="H27" s="1060">
        <v>0</v>
      </c>
      <c r="I27" s="1062">
        <v>0</v>
      </c>
      <c r="J27" s="1062">
        <v>0</v>
      </c>
      <c r="K27" s="1060">
        <v>0</v>
      </c>
      <c r="L27" s="1062">
        <v>0</v>
      </c>
      <c r="M27" s="1062">
        <v>0</v>
      </c>
      <c r="N27" s="1060">
        <v>0</v>
      </c>
      <c r="O27" s="1062">
        <v>0</v>
      </c>
      <c r="P27" s="1062">
        <v>0</v>
      </c>
      <c r="Q27" s="1060">
        <v>6201.1310000000003</v>
      </c>
      <c r="R27" s="1062">
        <v>0</v>
      </c>
      <c r="S27" s="1062">
        <v>6201.1310000000003</v>
      </c>
      <c r="T27" s="1060">
        <v>0</v>
      </c>
      <c r="U27" s="1062">
        <v>0</v>
      </c>
      <c r="V27" s="1062">
        <v>0</v>
      </c>
      <c r="W27" s="1060">
        <v>0</v>
      </c>
      <c r="X27" s="1062">
        <v>0</v>
      </c>
      <c r="Y27" s="1062">
        <v>0</v>
      </c>
      <c r="Z27" s="1060">
        <v>0</v>
      </c>
      <c r="AA27" s="1062">
        <v>0</v>
      </c>
      <c r="AB27" s="1062">
        <v>0</v>
      </c>
      <c r="AC27" s="1060">
        <v>0</v>
      </c>
      <c r="AD27" s="1062">
        <v>0</v>
      </c>
      <c r="AE27" s="1062">
        <v>0</v>
      </c>
      <c r="AF27" s="1060">
        <v>6563.4009999999998</v>
      </c>
      <c r="AG27" s="1062">
        <v>0</v>
      </c>
      <c r="AH27" s="1063">
        <v>6563.4009999999998</v>
      </c>
      <c r="AI27" s="1058"/>
      <c r="AJ27" s="1058"/>
    </row>
    <row r="28" spans="1:36" s="1053" customFormat="1">
      <c r="A28" s="1059" t="s">
        <v>393</v>
      </c>
      <c r="B28" s="1060">
        <v>0</v>
      </c>
      <c r="C28" s="1062">
        <v>0</v>
      </c>
      <c r="D28" s="1062">
        <v>0</v>
      </c>
      <c r="E28" s="1060">
        <v>0</v>
      </c>
      <c r="F28" s="1062">
        <v>0</v>
      </c>
      <c r="G28" s="1062">
        <v>0</v>
      </c>
      <c r="H28" s="1060">
        <v>0</v>
      </c>
      <c r="I28" s="1062">
        <v>0</v>
      </c>
      <c r="J28" s="1062">
        <v>0</v>
      </c>
      <c r="K28" s="1060">
        <v>0</v>
      </c>
      <c r="L28" s="1062">
        <v>0</v>
      </c>
      <c r="M28" s="1062">
        <v>0</v>
      </c>
      <c r="N28" s="1060">
        <v>0</v>
      </c>
      <c r="O28" s="1062">
        <v>0</v>
      </c>
      <c r="P28" s="1062">
        <v>0</v>
      </c>
      <c r="Q28" s="1060">
        <v>0</v>
      </c>
      <c r="R28" s="1062">
        <v>0</v>
      </c>
      <c r="S28" s="1062">
        <v>0</v>
      </c>
      <c r="T28" s="1060">
        <v>0</v>
      </c>
      <c r="U28" s="1062">
        <v>0</v>
      </c>
      <c r="V28" s="1062">
        <v>0</v>
      </c>
      <c r="W28" s="1060">
        <v>0</v>
      </c>
      <c r="X28" s="1062">
        <v>0</v>
      </c>
      <c r="Y28" s="1062">
        <v>0</v>
      </c>
      <c r="Z28" s="1060">
        <v>0</v>
      </c>
      <c r="AA28" s="1062">
        <v>0</v>
      </c>
      <c r="AB28" s="1062">
        <v>0</v>
      </c>
      <c r="AC28" s="1060">
        <v>0</v>
      </c>
      <c r="AD28" s="1062">
        <v>0</v>
      </c>
      <c r="AE28" s="1062">
        <v>0</v>
      </c>
      <c r="AF28" s="1060">
        <v>0</v>
      </c>
      <c r="AG28" s="1062">
        <v>0</v>
      </c>
      <c r="AH28" s="1063">
        <v>0</v>
      </c>
      <c r="AI28" s="1058"/>
      <c r="AJ28" s="1058"/>
    </row>
    <row r="29" spans="1:36" s="1053" customFormat="1">
      <c r="A29" s="1059" t="s">
        <v>398</v>
      </c>
      <c r="B29" s="1060">
        <v>1682.93</v>
      </c>
      <c r="C29" s="1062">
        <v>0</v>
      </c>
      <c r="D29" s="1062">
        <v>1682.93</v>
      </c>
      <c r="E29" s="1060">
        <v>10028.813</v>
      </c>
      <c r="F29" s="1062">
        <v>0</v>
      </c>
      <c r="G29" s="1062">
        <v>10028.813</v>
      </c>
      <c r="H29" s="1060">
        <v>5840.9210000000003</v>
      </c>
      <c r="I29" s="1062">
        <v>0</v>
      </c>
      <c r="J29" s="1062">
        <v>5840.9210000000003</v>
      </c>
      <c r="K29" s="1060">
        <v>1792.712</v>
      </c>
      <c r="L29" s="1062">
        <v>0</v>
      </c>
      <c r="M29" s="1062">
        <v>1792.712</v>
      </c>
      <c r="N29" s="1060">
        <v>290.34300000000002</v>
      </c>
      <c r="O29" s="1062">
        <v>0</v>
      </c>
      <c r="P29" s="1062">
        <v>290.34300000000002</v>
      </c>
      <c r="Q29" s="1060">
        <v>148.285</v>
      </c>
      <c r="R29" s="1062">
        <v>0</v>
      </c>
      <c r="S29" s="1062">
        <v>148.285</v>
      </c>
      <c r="T29" s="1060">
        <v>98858.040999999997</v>
      </c>
      <c r="U29" s="1062">
        <v>18643.651685393259</v>
      </c>
      <c r="V29" s="1062">
        <v>168548.01199999999</v>
      </c>
      <c r="W29" s="1060">
        <v>30863.288</v>
      </c>
      <c r="X29" s="1062">
        <v>732.10112359550567</v>
      </c>
      <c r="Y29" s="1062">
        <v>33599.881999999998</v>
      </c>
      <c r="Z29" s="1060">
        <v>4836.9939999999997</v>
      </c>
      <c r="AA29" s="1062">
        <v>87.195291599785975</v>
      </c>
      <c r="AB29" s="1062">
        <v>5162.9309999999996</v>
      </c>
      <c r="AC29" s="1060">
        <v>2308.0619999999999</v>
      </c>
      <c r="AD29" s="1062">
        <v>0</v>
      </c>
      <c r="AE29" s="1062">
        <v>2308.0619999999999</v>
      </c>
      <c r="AF29" s="1060">
        <v>156650.39499999999</v>
      </c>
      <c r="AG29" s="1062">
        <v>19462.948368111291</v>
      </c>
      <c r="AH29" s="1063">
        <v>229402.89600000001</v>
      </c>
      <c r="AI29" s="1058"/>
      <c r="AJ29" s="1058"/>
    </row>
    <row r="30" spans="1:36" s="1053" customFormat="1">
      <c r="A30" s="1059" t="s">
        <v>629</v>
      </c>
      <c r="B30" s="1060">
        <v>0</v>
      </c>
      <c r="C30" s="1062">
        <v>0</v>
      </c>
      <c r="D30" s="1062">
        <v>0</v>
      </c>
      <c r="E30" s="1060">
        <v>0</v>
      </c>
      <c r="F30" s="1062">
        <v>0</v>
      </c>
      <c r="G30" s="1062">
        <v>0</v>
      </c>
      <c r="H30" s="1060">
        <v>0</v>
      </c>
      <c r="I30" s="1062">
        <v>0</v>
      </c>
      <c r="J30" s="1062">
        <v>0</v>
      </c>
      <c r="K30" s="1060">
        <v>0</v>
      </c>
      <c r="L30" s="1062">
        <v>0</v>
      </c>
      <c r="M30" s="1062">
        <v>0</v>
      </c>
      <c r="N30" s="1060">
        <v>0</v>
      </c>
      <c r="O30" s="1062">
        <v>0</v>
      </c>
      <c r="P30" s="1062">
        <v>0</v>
      </c>
      <c r="Q30" s="1060">
        <v>0</v>
      </c>
      <c r="R30" s="1062">
        <v>0</v>
      </c>
      <c r="S30" s="1062">
        <v>0</v>
      </c>
      <c r="T30" s="1060">
        <v>0</v>
      </c>
      <c r="U30" s="1062">
        <v>0</v>
      </c>
      <c r="V30" s="1062">
        <v>0</v>
      </c>
      <c r="W30" s="1060">
        <v>0</v>
      </c>
      <c r="X30" s="1062">
        <v>0</v>
      </c>
      <c r="Y30" s="1062">
        <v>0</v>
      </c>
      <c r="Z30" s="1060">
        <v>0</v>
      </c>
      <c r="AA30" s="1062">
        <v>38.171482075976456</v>
      </c>
      <c r="AB30" s="1062">
        <v>142.685</v>
      </c>
      <c r="AC30" s="1060">
        <v>0</v>
      </c>
      <c r="AD30" s="1062">
        <v>0</v>
      </c>
      <c r="AE30" s="1062">
        <v>0</v>
      </c>
      <c r="AF30" s="1060">
        <v>0</v>
      </c>
      <c r="AG30" s="1062">
        <v>38.171482075976456</v>
      </c>
      <c r="AH30" s="1063">
        <v>142.685</v>
      </c>
      <c r="AI30" s="1058"/>
      <c r="AJ30" s="1058"/>
    </row>
    <row r="31" spans="1:36" s="1053" customFormat="1">
      <c r="A31" s="1059" t="s">
        <v>630</v>
      </c>
      <c r="B31" s="1060">
        <v>0</v>
      </c>
      <c r="C31" s="1062">
        <v>0</v>
      </c>
      <c r="D31" s="1062">
        <v>0</v>
      </c>
      <c r="E31" s="1060">
        <v>0</v>
      </c>
      <c r="F31" s="1062">
        <v>0</v>
      </c>
      <c r="G31" s="1062">
        <v>0</v>
      </c>
      <c r="H31" s="1060">
        <v>0</v>
      </c>
      <c r="I31" s="1062">
        <v>0</v>
      </c>
      <c r="J31" s="1062">
        <v>0</v>
      </c>
      <c r="K31" s="1060">
        <v>0</v>
      </c>
      <c r="L31" s="1062">
        <v>0</v>
      </c>
      <c r="M31" s="1062">
        <v>0</v>
      </c>
      <c r="N31" s="1060">
        <v>0</v>
      </c>
      <c r="O31" s="1062">
        <v>0</v>
      </c>
      <c r="P31" s="1062">
        <v>0</v>
      </c>
      <c r="Q31" s="1060">
        <v>0</v>
      </c>
      <c r="R31" s="1062">
        <v>0</v>
      </c>
      <c r="S31" s="1062">
        <v>0</v>
      </c>
      <c r="T31" s="1060">
        <v>3802.1149999999998</v>
      </c>
      <c r="U31" s="1062">
        <v>1672.1313536650614</v>
      </c>
      <c r="V31" s="1062">
        <v>10052.541999999999</v>
      </c>
      <c r="W31" s="1060">
        <v>0</v>
      </c>
      <c r="X31" s="1062">
        <v>0</v>
      </c>
      <c r="Y31" s="1062">
        <v>0</v>
      </c>
      <c r="Z31" s="1060">
        <v>0</v>
      </c>
      <c r="AA31" s="1062">
        <v>0</v>
      </c>
      <c r="AB31" s="1062">
        <v>0</v>
      </c>
      <c r="AC31" s="1060">
        <v>0</v>
      </c>
      <c r="AD31" s="1062">
        <v>0</v>
      </c>
      <c r="AE31" s="1062">
        <v>0</v>
      </c>
      <c r="AF31" s="1060">
        <v>3802.1149999999998</v>
      </c>
      <c r="AG31" s="1062">
        <v>1672.1313536650614</v>
      </c>
      <c r="AH31" s="1063">
        <v>10052.541999999999</v>
      </c>
      <c r="AI31" s="1058"/>
      <c r="AJ31" s="1058"/>
    </row>
    <row r="32" spans="1:36" s="1053" customFormat="1">
      <c r="A32" s="1059" t="s">
        <v>631</v>
      </c>
      <c r="B32" s="1060">
        <v>0</v>
      </c>
      <c r="C32" s="1062">
        <v>0</v>
      </c>
      <c r="D32" s="1062">
        <v>0</v>
      </c>
      <c r="E32" s="1060">
        <v>0</v>
      </c>
      <c r="F32" s="1062">
        <v>0</v>
      </c>
      <c r="G32" s="1062">
        <v>0</v>
      </c>
      <c r="H32" s="1060">
        <v>0</v>
      </c>
      <c r="I32" s="1062">
        <v>0</v>
      </c>
      <c r="J32" s="1062">
        <v>0</v>
      </c>
      <c r="K32" s="1060">
        <v>0</v>
      </c>
      <c r="L32" s="1062">
        <v>0</v>
      </c>
      <c r="M32" s="1062">
        <v>0</v>
      </c>
      <c r="N32" s="1060">
        <v>0</v>
      </c>
      <c r="O32" s="1062">
        <v>0</v>
      </c>
      <c r="P32" s="1062">
        <v>0</v>
      </c>
      <c r="Q32" s="1060">
        <v>0</v>
      </c>
      <c r="R32" s="1062">
        <v>0</v>
      </c>
      <c r="S32" s="1062">
        <v>0</v>
      </c>
      <c r="T32" s="1060">
        <v>0</v>
      </c>
      <c r="U32" s="1062">
        <v>0</v>
      </c>
      <c r="V32" s="1062">
        <v>0</v>
      </c>
      <c r="W32" s="1060">
        <v>0</v>
      </c>
      <c r="X32" s="1062">
        <v>0</v>
      </c>
      <c r="Y32" s="1062">
        <v>0</v>
      </c>
      <c r="Z32" s="1060">
        <v>0</v>
      </c>
      <c r="AA32" s="1062">
        <v>0</v>
      </c>
      <c r="AB32" s="1062">
        <v>0</v>
      </c>
      <c r="AC32" s="1060">
        <v>0</v>
      </c>
      <c r="AD32" s="1062">
        <v>0</v>
      </c>
      <c r="AE32" s="1062">
        <v>0</v>
      </c>
      <c r="AF32" s="1060">
        <v>0</v>
      </c>
      <c r="AG32" s="1062">
        <v>0</v>
      </c>
      <c r="AH32" s="1063">
        <v>0</v>
      </c>
      <c r="AI32" s="1058"/>
      <c r="AJ32" s="1058"/>
    </row>
    <row r="33" spans="1:36" s="1053" customFormat="1">
      <c r="A33" s="1059" t="s">
        <v>986</v>
      </c>
      <c r="B33" s="1060">
        <v>158.26599999999999</v>
      </c>
      <c r="C33" s="1062">
        <v>0</v>
      </c>
      <c r="D33" s="1062">
        <v>158.26599999999999</v>
      </c>
      <c r="E33" s="1060">
        <v>0</v>
      </c>
      <c r="F33" s="1062">
        <v>0</v>
      </c>
      <c r="G33" s="1062">
        <v>0</v>
      </c>
      <c r="H33" s="1060">
        <v>0</v>
      </c>
      <c r="I33" s="1062">
        <v>0</v>
      </c>
      <c r="J33" s="1062">
        <v>0</v>
      </c>
      <c r="K33" s="1060">
        <v>0</v>
      </c>
      <c r="L33" s="1062">
        <v>0</v>
      </c>
      <c r="M33" s="1062">
        <v>0</v>
      </c>
      <c r="N33" s="1060">
        <v>0</v>
      </c>
      <c r="O33" s="1062">
        <v>0</v>
      </c>
      <c r="P33" s="1062">
        <v>0</v>
      </c>
      <c r="Q33" s="1060">
        <v>0</v>
      </c>
      <c r="R33" s="1062">
        <v>0</v>
      </c>
      <c r="S33" s="1062">
        <v>0</v>
      </c>
      <c r="T33" s="1060">
        <v>0</v>
      </c>
      <c r="U33" s="1062">
        <v>0</v>
      </c>
      <c r="V33" s="1062">
        <v>0</v>
      </c>
      <c r="W33" s="1060">
        <v>0</v>
      </c>
      <c r="X33" s="1062">
        <v>0</v>
      </c>
      <c r="Y33" s="1062">
        <v>0</v>
      </c>
      <c r="Z33" s="1060">
        <v>0</v>
      </c>
      <c r="AA33" s="1062">
        <v>0</v>
      </c>
      <c r="AB33" s="1062">
        <v>0</v>
      </c>
      <c r="AC33" s="1060">
        <v>0</v>
      </c>
      <c r="AD33" s="1062">
        <v>0</v>
      </c>
      <c r="AE33" s="1062">
        <v>0</v>
      </c>
      <c r="AF33" s="1060">
        <v>158.26599999999999</v>
      </c>
      <c r="AG33" s="1062">
        <v>0</v>
      </c>
      <c r="AH33" s="1063">
        <v>158.26599999999999</v>
      </c>
      <c r="AI33" s="1058"/>
      <c r="AJ33" s="1058"/>
    </row>
    <row r="34" spans="1:36" s="1053" customFormat="1">
      <c r="A34" s="1054" t="s">
        <v>987</v>
      </c>
      <c r="B34" s="1055">
        <v>7703.8990000000003</v>
      </c>
      <c r="C34" s="1056">
        <v>20.416265382557519</v>
      </c>
      <c r="D34" s="1057">
        <v>7780.2160000000003</v>
      </c>
      <c r="E34" s="1055">
        <v>1644085.9739999999</v>
      </c>
      <c r="F34" s="1056">
        <v>0</v>
      </c>
      <c r="G34" s="1057">
        <v>1644085.9739999999</v>
      </c>
      <c r="H34" s="1055">
        <v>1156689.486</v>
      </c>
      <c r="I34" s="1056">
        <v>4.6482075976457997</v>
      </c>
      <c r="J34" s="1057">
        <v>1156706.862</v>
      </c>
      <c r="K34" s="1055">
        <v>79586.403000000006</v>
      </c>
      <c r="L34" s="1056">
        <v>0</v>
      </c>
      <c r="M34" s="1057">
        <v>79586.403000000006</v>
      </c>
      <c r="N34" s="1055">
        <v>83168.789999999994</v>
      </c>
      <c r="O34" s="1056">
        <v>0</v>
      </c>
      <c r="P34" s="1057">
        <v>83168.789999999994</v>
      </c>
      <c r="Q34" s="1055">
        <v>0</v>
      </c>
      <c r="R34" s="1056">
        <v>0</v>
      </c>
      <c r="S34" s="1057">
        <v>0</v>
      </c>
      <c r="T34" s="1055">
        <v>232755.93799999999</v>
      </c>
      <c r="U34" s="1056">
        <v>17187.074638844304</v>
      </c>
      <c r="V34" s="1057">
        <v>297001.223</v>
      </c>
      <c r="W34" s="1055">
        <v>331764.93699999998</v>
      </c>
      <c r="X34" s="1056">
        <v>46.580256821829856</v>
      </c>
      <c r="Y34" s="1057">
        <v>331939.054</v>
      </c>
      <c r="Z34" s="1055">
        <v>166640.66399999999</v>
      </c>
      <c r="AA34" s="1056">
        <v>0</v>
      </c>
      <c r="AB34" s="1057">
        <v>166640.66399999999</v>
      </c>
      <c r="AC34" s="1055">
        <v>153205.228</v>
      </c>
      <c r="AD34" s="1056">
        <v>0</v>
      </c>
      <c r="AE34" s="1057">
        <v>153205.228</v>
      </c>
      <c r="AF34" s="1055">
        <v>3855601.321</v>
      </c>
      <c r="AG34" s="1056">
        <v>17258.719636169073</v>
      </c>
      <c r="AH34" s="1057">
        <v>3920114.4160000002</v>
      </c>
      <c r="AI34" s="1058"/>
      <c r="AJ34" s="1058"/>
    </row>
    <row r="35" spans="1:36" s="1053" customFormat="1">
      <c r="A35" s="1059" t="s">
        <v>981</v>
      </c>
      <c r="B35" s="1060">
        <v>0</v>
      </c>
      <c r="C35" s="1061">
        <v>0</v>
      </c>
      <c r="D35" s="1062">
        <v>0</v>
      </c>
      <c r="E35" s="1060">
        <v>0</v>
      </c>
      <c r="F35" s="1061">
        <v>0</v>
      </c>
      <c r="G35" s="1062">
        <v>0</v>
      </c>
      <c r="H35" s="1060">
        <v>0</v>
      </c>
      <c r="I35" s="1061">
        <v>0</v>
      </c>
      <c r="J35" s="1062">
        <v>0</v>
      </c>
      <c r="K35" s="1060">
        <v>0</v>
      </c>
      <c r="L35" s="1061">
        <v>0</v>
      </c>
      <c r="M35" s="1062">
        <v>0</v>
      </c>
      <c r="N35" s="1060">
        <v>0</v>
      </c>
      <c r="O35" s="1061">
        <v>0</v>
      </c>
      <c r="P35" s="1062">
        <v>0</v>
      </c>
      <c r="Q35" s="1060">
        <v>0</v>
      </c>
      <c r="R35" s="1061">
        <v>0</v>
      </c>
      <c r="S35" s="1062">
        <v>0</v>
      </c>
      <c r="T35" s="1060">
        <v>0</v>
      </c>
      <c r="U35" s="1061">
        <v>0</v>
      </c>
      <c r="V35" s="1062">
        <v>0</v>
      </c>
      <c r="W35" s="1060">
        <v>0</v>
      </c>
      <c r="X35" s="1061">
        <v>0</v>
      </c>
      <c r="Y35" s="1062">
        <v>0</v>
      </c>
      <c r="Z35" s="1060">
        <v>0</v>
      </c>
      <c r="AA35" s="1061">
        <v>0</v>
      </c>
      <c r="AB35" s="1062">
        <v>0</v>
      </c>
      <c r="AC35" s="1060">
        <v>0</v>
      </c>
      <c r="AD35" s="1061">
        <v>0</v>
      </c>
      <c r="AE35" s="1062">
        <v>0</v>
      </c>
      <c r="AF35" s="1060">
        <v>0</v>
      </c>
      <c r="AG35" s="1061">
        <v>0</v>
      </c>
      <c r="AH35" s="1063">
        <v>0</v>
      </c>
      <c r="AI35" s="1058"/>
      <c r="AJ35" s="1058"/>
    </row>
    <row r="36" spans="1:36" s="1053" customFormat="1">
      <c r="A36" s="1059" t="s">
        <v>628</v>
      </c>
      <c r="B36" s="1060">
        <v>0</v>
      </c>
      <c r="C36" s="1062">
        <v>0</v>
      </c>
      <c r="D36" s="1062">
        <v>0</v>
      </c>
      <c r="E36" s="1060">
        <v>0</v>
      </c>
      <c r="F36" s="1062">
        <v>0</v>
      </c>
      <c r="G36" s="1062">
        <v>0</v>
      </c>
      <c r="H36" s="1060">
        <v>0</v>
      </c>
      <c r="I36" s="1062">
        <v>0</v>
      </c>
      <c r="J36" s="1062">
        <v>0</v>
      </c>
      <c r="K36" s="1060">
        <v>0</v>
      </c>
      <c r="L36" s="1062">
        <v>0</v>
      </c>
      <c r="M36" s="1062">
        <v>0</v>
      </c>
      <c r="N36" s="1060">
        <v>0</v>
      </c>
      <c r="O36" s="1062">
        <v>0</v>
      </c>
      <c r="P36" s="1062">
        <v>0</v>
      </c>
      <c r="Q36" s="1060">
        <v>0</v>
      </c>
      <c r="R36" s="1062">
        <v>0</v>
      </c>
      <c r="S36" s="1062">
        <v>0</v>
      </c>
      <c r="T36" s="1060">
        <v>0</v>
      </c>
      <c r="U36" s="1062">
        <v>0</v>
      </c>
      <c r="V36" s="1062">
        <v>0</v>
      </c>
      <c r="W36" s="1060">
        <v>0</v>
      </c>
      <c r="X36" s="1062">
        <v>0</v>
      </c>
      <c r="Y36" s="1062">
        <v>0</v>
      </c>
      <c r="Z36" s="1060">
        <v>0</v>
      </c>
      <c r="AA36" s="1062">
        <v>0</v>
      </c>
      <c r="AB36" s="1062">
        <v>0</v>
      </c>
      <c r="AC36" s="1060">
        <v>0</v>
      </c>
      <c r="AD36" s="1062">
        <v>0</v>
      </c>
      <c r="AE36" s="1062">
        <v>0</v>
      </c>
      <c r="AF36" s="1060">
        <v>0</v>
      </c>
      <c r="AG36" s="1062">
        <v>0</v>
      </c>
      <c r="AH36" s="1063">
        <v>0</v>
      </c>
      <c r="AI36" s="1058"/>
      <c r="AJ36" s="1058"/>
    </row>
    <row r="37" spans="1:36" s="1053" customFormat="1">
      <c r="A37" s="1059" t="s">
        <v>393</v>
      </c>
      <c r="B37" s="1060">
        <v>0</v>
      </c>
      <c r="C37" s="1062">
        <v>0</v>
      </c>
      <c r="D37" s="1062">
        <v>0</v>
      </c>
      <c r="E37" s="1060">
        <v>0</v>
      </c>
      <c r="F37" s="1062">
        <v>0</v>
      </c>
      <c r="G37" s="1062">
        <v>0</v>
      </c>
      <c r="H37" s="1060">
        <v>0</v>
      </c>
      <c r="I37" s="1062">
        <v>0</v>
      </c>
      <c r="J37" s="1062">
        <v>0</v>
      </c>
      <c r="K37" s="1060">
        <v>0</v>
      </c>
      <c r="L37" s="1062">
        <v>0</v>
      </c>
      <c r="M37" s="1062">
        <v>0</v>
      </c>
      <c r="N37" s="1060">
        <v>0</v>
      </c>
      <c r="O37" s="1062">
        <v>0</v>
      </c>
      <c r="P37" s="1062">
        <v>0</v>
      </c>
      <c r="Q37" s="1060">
        <v>0</v>
      </c>
      <c r="R37" s="1062">
        <v>0</v>
      </c>
      <c r="S37" s="1062">
        <v>0</v>
      </c>
      <c r="T37" s="1060">
        <v>0</v>
      </c>
      <c r="U37" s="1062">
        <v>0</v>
      </c>
      <c r="V37" s="1062">
        <v>0</v>
      </c>
      <c r="W37" s="1060">
        <v>0</v>
      </c>
      <c r="X37" s="1062">
        <v>0</v>
      </c>
      <c r="Y37" s="1062">
        <v>0</v>
      </c>
      <c r="Z37" s="1060">
        <v>0</v>
      </c>
      <c r="AA37" s="1062">
        <v>0</v>
      </c>
      <c r="AB37" s="1062">
        <v>0</v>
      </c>
      <c r="AC37" s="1060">
        <v>0</v>
      </c>
      <c r="AD37" s="1062">
        <v>0</v>
      </c>
      <c r="AE37" s="1062">
        <v>0</v>
      </c>
      <c r="AF37" s="1060">
        <v>0</v>
      </c>
      <c r="AG37" s="1062">
        <v>0</v>
      </c>
      <c r="AH37" s="1063">
        <v>0</v>
      </c>
      <c r="AI37" s="1058"/>
      <c r="AJ37" s="1058"/>
    </row>
    <row r="38" spans="1:36" s="1053" customFormat="1">
      <c r="A38" s="1059" t="s">
        <v>398</v>
      </c>
      <c r="B38" s="1060">
        <v>7700.9979999999996</v>
      </c>
      <c r="C38" s="1062">
        <v>20.416265382557519</v>
      </c>
      <c r="D38" s="1062">
        <v>7777.3140000000003</v>
      </c>
      <c r="E38" s="1060">
        <v>1644085.9739999999</v>
      </c>
      <c r="F38" s="1062">
        <v>0</v>
      </c>
      <c r="G38" s="1062">
        <v>1644085.9739999999</v>
      </c>
      <c r="H38" s="1060">
        <v>1156689.486</v>
      </c>
      <c r="I38" s="1062">
        <v>4.6482075976457997</v>
      </c>
      <c r="J38" s="1062">
        <v>1156706.862</v>
      </c>
      <c r="K38" s="1060">
        <v>79586.403000000006</v>
      </c>
      <c r="L38" s="1062">
        <v>0</v>
      </c>
      <c r="M38" s="1062">
        <v>79586.403000000006</v>
      </c>
      <c r="N38" s="1060">
        <v>83168.789999999994</v>
      </c>
      <c r="O38" s="1062">
        <v>0</v>
      </c>
      <c r="P38" s="1062">
        <v>83168.789999999994</v>
      </c>
      <c r="Q38" s="1060">
        <v>0</v>
      </c>
      <c r="R38" s="1062">
        <v>0</v>
      </c>
      <c r="S38" s="1062">
        <v>0</v>
      </c>
      <c r="T38" s="1060">
        <v>232526.24100000001</v>
      </c>
      <c r="U38" s="1062">
        <v>16753.167201712145</v>
      </c>
      <c r="V38" s="1062">
        <v>295149.58100000001</v>
      </c>
      <c r="W38" s="1060">
        <v>331464.93699999998</v>
      </c>
      <c r="X38" s="1062">
        <v>46.580256821829856</v>
      </c>
      <c r="Y38" s="1062">
        <v>331639.054</v>
      </c>
      <c r="Z38" s="1060">
        <v>166640.66399999999</v>
      </c>
      <c r="AA38" s="1062">
        <v>0</v>
      </c>
      <c r="AB38" s="1062">
        <v>166640.66399999999</v>
      </c>
      <c r="AC38" s="1060">
        <v>153205.228</v>
      </c>
      <c r="AD38" s="1062">
        <v>0</v>
      </c>
      <c r="AE38" s="1062">
        <v>153205.228</v>
      </c>
      <c r="AF38" s="1060">
        <v>3855068.7230000002</v>
      </c>
      <c r="AG38" s="1062">
        <v>16824.812466559659</v>
      </c>
      <c r="AH38" s="1063">
        <v>3917959.872</v>
      </c>
      <c r="AI38" s="1058"/>
      <c r="AJ38" s="1058"/>
    </row>
    <row r="39" spans="1:36" s="1053" customFormat="1">
      <c r="A39" s="1059" t="s">
        <v>629</v>
      </c>
      <c r="B39" s="1060">
        <v>0</v>
      </c>
      <c r="C39" s="1062">
        <v>0</v>
      </c>
      <c r="D39" s="1062">
        <v>0</v>
      </c>
      <c r="E39" s="1060">
        <v>0</v>
      </c>
      <c r="F39" s="1062">
        <v>0</v>
      </c>
      <c r="G39" s="1062">
        <v>0</v>
      </c>
      <c r="H39" s="1060">
        <v>0</v>
      </c>
      <c r="I39" s="1062">
        <v>0</v>
      </c>
      <c r="J39" s="1062">
        <v>0</v>
      </c>
      <c r="K39" s="1060">
        <v>0</v>
      </c>
      <c r="L39" s="1062">
        <v>0</v>
      </c>
      <c r="M39" s="1062">
        <v>0</v>
      </c>
      <c r="N39" s="1060">
        <v>0</v>
      </c>
      <c r="O39" s="1062">
        <v>0</v>
      </c>
      <c r="P39" s="1062">
        <v>0</v>
      </c>
      <c r="Q39" s="1060">
        <v>0</v>
      </c>
      <c r="R39" s="1062">
        <v>0</v>
      </c>
      <c r="S39" s="1062">
        <v>0</v>
      </c>
      <c r="T39" s="1060">
        <v>0</v>
      </c>
      <c r="U39" s="1062">
        <v>0</v>
      </c>
      <c r="V39" s="1062">
        <v>0</v>
      </c>
      <c r="W39" s="1060">
        <v>300</v>
      </c>
      <c r="X39" s="1062">
        <v>0</v>
      </c>
      <c r="Y39" s="1062">
        <v>300</v>
      </c>
      <c r="Z39" s="1060">
        <v>0</v>
      </c>
      <c r="AA39" s="1062">
        <v>0</v>
      </c>
      <c r="AB39" s="1062">
        <v>0</v>
      </c>
      <c r="AC39" s="1060">
        <v>0</v>
      </c>
      <c r="AD39" s="1062">
        <v>0</v>
      </c>
      <c r="AE39" s="1062">
        <v>0</v>
      </c>
      <c r="AF39" s="1060">
        <v>300</v>
      </c>
      <c r="AG39" s="1062">
        <v>0</v>
      </c>
      <c r="AH39" s="1063">
        <v>300</v>
      </c>
      <c r="AI39" s="1058"/>
      <c r="AJ39" s="1058"/>
    </row>
    <row r="40" spans="1:36" s="1053" customFormat="1">
      <c r="A40" s="1059" t="s">
        <v>630</v>
      </c>
      <c r="B40" s="1060">
        <v>0</v>
      </c>
      <c r="C40" s="1062">
        <v>0</v>
      </c>
      <c r="D40" s="1062">
        <v>0</v>
      </c>
      <c r="E40" s="1060">
        <v>0</v>
      </c>
      <c r="F40" s="1062">
        <v>0</v>
      </c>
      <c r="G40" s="1062">
        <v>0</v>
      </c>
      <c r="H40" s="1060">
        <v>0</v>
      </c>
      <c r="I40" s="1062">
        <v>0</v>
      </c>
      <c r="J40" s="1062">
        <v>0</v>
      </c>
      <c r="K40" s="1060">
        <v>0</v>
      </c>
      <c r="L40" s="1062">
        <v>0</v>
      </c>
      <c r="M40" s="1062">
        <v>0</v>
      </c>
      <c r="N40" s="1060">
        <v>0</v>
      </c>
      <c r="O40" s="1062">
        <v>0</v>
      </c>
      <c r="P40" s="1062">
        <v>0</v>
      </c>
      <c r="Q40" s="1060">
        <v>0</v>
      </c>
      <c r="R40" s="1062">
        <v>0</v>
      </c>
      <c r="S40" s="1062">
        <v>0</v>
      </c>
      <c r="T40" s="1060">
        <v>229.696</v>
      </c>
      <c r="U40" s="1062">
        <v>433.90716960941677</v>
      </c>
      <c r="V40" s="1062">
        <v>1851.6420000000001</v>
      </c>
      <c r="W40" s="1060">
        <v>0</v>
      </c>
      <c r="X40" s="1062">
        <v>0</v>
      </c>
      <c r="Y40" s="1062">
        <v>0</v>
      </c>
      <c r="Z40" s="1060">
        <v>0</v>
      </c>
      <c r="AA40" s="1062">
        <v>0</v>
      </c>
      <c r="AB40" s="1062">
        <v>0</v>
      </c>
      <c r="AC40" s="1060">
        <v>0</v>
      </c>
      <c r="AD40" s="1062">
        <v>0</v>
      </c>
      <c r="AE40" s="1062">
        <v>0</v>
      </c>
      <c r="AF40" s="1060">
        <v>229.696</v>
      </c>
      <c r="AG40" s="1062">
        <v>433.90716960941677</v>
      </c>
      <c r="AH40" s="1063">
        <v>1851.6420000000001</v>
      </c>
      <c r="AI40" s="1058"/>
      <c r="AJ40" s="1058"/>
    </row>
    <row r="41" spans="1:36" s="1053" customFormat="1">
      <c r="A41" s="1059" t="s">
        <v>631</v>
      </c>
      <c r="B41" s="1060">
        <v>0</v>
      </c>
      <c r="C41" s="1062">
        <v>0</v>
      </c>
      <c r="D41" s="1062">
        <v>0</v>
      </c>
      <c r="E41" s="1060">
        <v>0</v>
      </c>
      <c r="F41" s="1062">
        <v>0</v>
      </c>
      <c r="G41" s="1062">
        <v>0</v>
      </c>
      <c r="H41" s="1060">
        <v>0</v>
      </c>
      <c r="I41" s="1062">
        <v>0</v>
      </c>
      <c r="J41" s="1062">
        <v>0</v>
      </c>
      <c r="K41" s="1060">
        <v>0</v>
      </c>
      <c r="L41" s="1062">
        <v>0</v>
      </c>
      <c r="M41" s="1062">
        <v>0</v>
      </c>
      <c r="N41" s="1060">
        <v>0</v>
      </c>
      <c r="O41" s="1062">
        <v>0</v>
      </c>
      <c r="P41" s="1062">
        <v>0</v>
      </c>
      <c r="Q41" s="1060">
        <v>0</v>
      </c>
      <c r="R41" s="1062">
        <v>0</v>
      </c>
      <c r="S41" s="1062">
        <v>0</v>
      </c>
      <c r="T41" s="1060">
        <v>0</v>
      </c>
      <c r="U41" s="1062">
        <v>0</v>
      </c>
      <c r="V41" s="1062">
        <v>0</v>
      </c>
      <c r="W41" s="1060">
        <v>0</v>
      </c>
      <c r="X41" s="1062">
        <v>0</v>
      </c>
      <c r="Y41" s="1062">
        <v>0</v>
      </c>
      <c r="Z41" s="1060">
        <v>0</v>
      </c>
      <c r="AA41" s="1062">
        <v>0</v>
      </c>
      <c r="AB41" s="1062">
        <v>0</v>
      </c>
      <c r="AC41" s="1060">
        <v>0</v>
      </c>
      <c r="AD41" s="1062">
        <v>0</v>
      </c>
      <c r="AE41" s="1062">
        <v>0</v>
      </c>
      <c r="AF41" s="1060">
        <v>0</v>
      </c>
      <c r="AG41" s="1062">
        <v>0</v>
      </c>
      <c r="AH41" s="1063">
        <v>0</v>
      </c>
      <c r="AI41" s="1058"/>
      <c r="AJ41" s="1058"/>
    </row>
    <row r="42" spans="1:36" s="1053" customFormat="1">
      <c r="A42" s="1059" t="s">
        <v>988</v>
      </c>
      <c r="B42" s="1060">
        <v>2.9009999999999998</v>
      </c>
      <c r="C42" s="1062">
        <v>0</v>
      </c>
      <c r="D42" s="1062">
        <v>2.9009999999999998</v>
      </c>
      <c r="E42" s="1060">
        <v>0</v>
      </c>
      <c r="F42" s="1062">
        <v>0</v>
      </c>
      <c r="G42" s="1062">
        <v>0</v>
      </c>
      <c r="H42" s="1060">
        <v>0</v>
      </c>
      <c r="I42" s="1062">
        <v>0</v>
      </c>
      <c r="J42" s="1062">
        <v>0</v>
      </c>
      <c r="K42" s="1060">
        <v>0</v>
      </c>
      <c r="L42" s="1062">
        <v>0</v>
      </c>
      <c r="M42" s="1062">
        <v>0</v>
      </c>
      <c r="N42" s="1060">
        <v>0</v>
      </c>
      <c r="O42" s="1062">
        <v>0</v>
      </c>
      <c r="P42" s="1062">
        <v>0</v>
      </c>
      <c r="Q42" s="1060">
        <v>0</v>
      </c>
      <c r="R42" s="1062">
        <v>0</v>
      </c>
      <c r="S42" s="1062">
        <v>0</v>
      </c>
      <c r="T42" s="1060">
        <v>0</v>
      </c>
      <c r="U42" s="1062">
        <v>0</v>
      </c>
      <c r="V42" s="1062">
        <v>0</v>
      </c>
      <c r="W42" s="1060">
        <v>0</v>
      </c>
      <c r="X42" s="1062">
        <v>0</v>
      </c>
      <c r="Y42" s="1062">
        <v>0</v>
      </c>
      <c r="Z42" s="1060">
        <v>0</v>
      </c>
      <c r="AA42" s="1062">
        <v>0</v>
      </c>
      <c r="AB42" s="1062">
        <v>0</v>
      </c>
      <c r="AC42" s="1060">
        <v>0</v>
      </c>
      <c r="AD42" s="1062">
        <v>0</v>
      </c>
      <c r="AE42" s="1062">
        <v>0</v>
      </c>
      <c r="AF42" s="1060">
        <v>2.9009999999999998</v>
      </c>
      <c r="AG42" s="1062">
        <v>0</v>
      </c>
      <c r="AH42" s="1063">
        <v>2.9009999999999998</v>
      </c>
      <c r="AI42" s="1058"/>
      <c r="AJ42" s="1058"/>
    </row>
    <row r="43" spans="1:36" s="1053" customFormat="1">
      <c r="A43" s="1064" t="s">
        <v>989</v>
      </c>
      <c r="B43" s="1065">
        <v>5438.098</v>
      </c>
      <c r="C43" s="1066">
        <v>2.4633493846976995</v>
      </c>
      <c r="D43" s="1067">
        <v>5447.3059999999996</v>
      </c>
      <c r="E43" s="1065">
        <v>1817253.625</v>
      </c>
      <c r="F43" s="1066">
        <v>0</v>
      </c>
      <c r="G43" s="1067">
        <v>1817253.625</v>
      </c>
      <c r="H43" s="1065">
        <v>738399.75100000005</v>
      </c>
      <c r="I43" s="1066">
        <v>0</v>
      </c>
      <c r="J43" s="1067">
        <v>738399.75100000005</v>
      </c>
      <c r="K43" s="1065">
        <v>68371</v>
      </c>
      <c r="L43" s="1066">
        <v>0</v>
      </c>
      <c r="M43" s="1067">
        <v>68371</v>
      </c>
      <c r="N43" s="1065">
        <v>55587.065000000002</v>
      </c>
      <c r="O43" s="1066">
        <v>0</v>
      </c>
      <c r="P43" s="1067">
        <v>55587.065000000002</v>
      </c>
      <c r="Q43" s="1065">
        <v>0</v>
      </c>
      <c r="R43" s="1066">
        <v>0</v>
      </c>
      <c r="S43" s="1067">
        <v>0</v>
      </c>
      <c r="T43" s="1065">
        <v>24407.858</v>
      </c>
      <c r="U43" s="1066">
        <v>865.43873729266988</v>
      </c>
      <c r="V43" s="1067">
        <v>27642.867999999999</v>
      </c>
      <c r="W43" s="1065">
        <v>174959.462</v>
      </c>
      <c r="X43" s="1066">
        <v>0</v>
      </c>
      <c r="Y43" s="1067">
        <v>174959.462</v>
      </c>
      <c r="Z43" s="1065">
        <v>167331.372</v>
      </c>
      <c r="AA43" s="1066">
        <v>0.19448903156768324</v>
      </c>
      <c r="AB43" s="1067">
        <v>167332.1</v>
      </c>
      <c r="AC43" s="1065">
        <v>149515.848</v>
      </c>
      <c r="AD43" s="1066">
        <v>0</v>
      </c>
      <c r="AE43" s="1067">
        <v>149515.848</v>
      </c>
      <c r="AF43" s="1065">
        <v>3201264.0819999999</v>
      </c>
      <c r="AG43" s="1066">
        <v>868.09684323167471</v>
      </c>
      <c r="AH43" s="1067">
        <v>3204509.0279999999</v>
      </c>
      <c r="AI43" s="1058"/>
      <c r="AJ43" s="1058"/>
    </row>
    <row r="44" spans="1:36" s="1053" customFormat="1">
      <c r="A44" s="1059" t="s">
        <v>981</v>
      </c>
      <c r="B44" s="1060">
        <v>0</v>
      </c>
      <c r="C44" s="1062">
        <v>0</v>
      </c>
      <c r="D44" s="1062">
        <v>0</v>
      </c>
      <c r="E44" s="1060">
        <v>0</v>
      </c>
      <c r="F44" s="1062">
        <v>0</v>
      </c>
      <c r="G44" s="1062">
        <v>0</v>
      </c>
      <c r="H44" s="1060">
        <v>0</v>
      </c>
      <c r="I44" s="1062">
        <v>0</v>
      </c>
      <c r="J44" s="1062">
        <v>0</v>
      </c>
      <c r="K44" s="1060">
        <v>0</v>
      </c>
      <c r="L44" s="1062">
        <v>0</v>
      </c>
      <c r="M44" s="1062">
        <v>0</v>
      </c>
      <c r="N44" s="1060">
        <v>0</v>
      </c>
      <c r="O44" s="1062">
        <v>0</v>
      </c>
      <c r="P44" s="1062">
        <v>0</v>
      </c>
      <c r="Q44" s="1060">
        <v>0</v>
      </c>
      <c r="R44" s="1062">
        <v>0</v>
      </c>
      <c r="S44" s="1062">
        <v>0</v>
      </c>
      <c r="T44" s="1060">
        <v>0</v>
      </c>
      <c r="U44" s="1062">
        <v>0</v>
      </c>
      <c r="V44" s="1062">
        <v>0</v>
      </c>
      <c r="W44" s="1060">
        <v>0</v>
      </c>
      <c r="X44" s="1062">
        <v>0</v>
      </c>
      <c r="Y44" s="1062">
        <v>0</v>
      </c>
      <c r="Z44" s="1060">
        <v>0</v>
      </c>
      <c r="AA44" s="1062">
        <v>0</v>
      </c>
      <c r="AB44" s="1062">
        <v>0</v>
      </c>
      <c r="AC44" s="1060">
        <v>0</v>
      </c>
      <c r="AD44" s="1062">
        <v>0</v>
      </c>
      <c r="AE44" s="1062">
        <v>0</v>
      </c>
      <c r="AF44" s="1060">
        <v>0</v>
      </c>
      <c r="AG44" s="1062">
        <v>0</v>
      </c>
      <c r="AH44" s="1063">
        <v>0</v>
      </c>
      <c r="AI44" s="1058"/>
      <c r="AJ44" s="1058"/>
    </row>
    <row r="45" spans="1:36" s="1053" customFormat="1">
      <c r="A45" s="1059" t="s">
        <v>628</v>
      </c>
      <c r="B45" s="1060">
        <v>0</v>
      </c>
      <c r="C45" s="1062">
        <v>0</v>
      </c>
      <c r="D45" s="1062">
        <v>0</v>
      </c>
      <c r="E45" s="1060">
        <v>0</v>
      </c>
      <c r="F45" s="1062">
        <v>0</v>
      </c>
      <c r="G45" s="1062">
        <v>0</v>
      </c>
      <c r="H45" s="1060">
        <v>0</v>
      </c>
      <c r="I45" s="1062">
        <v>0</v>
      </c>
      <c r="J45" s="1062">
        <v>0</v>
      </c>
      <c r="K45" s="1060">
        <v>0</v>
      </c>
      <c r="L45" s="1062">
        <v>0</v>
      </c>
      <c r="M45" s="1062">
        <v>0</v>
      </c>
      <c r="N45" s="1060">
        <v>0</v>
      </c>
      <c r="O45" s="1062">
        <v>0</v>
      </c>
      <c r="P45" s="1062">
        <v>0</v>
      </c>
      <c r="Q45" s="1060">
        <v>0</v>
      </c>
      <c r="R45" s="1062">
        <v>0</v>
      </c>
      <c r="S45" s="1062">
        <v>0</v>
      </c>
      <c r="T45" s="1060">
        <v>0</v>
      </c>
      <c r="U45" s="1062">
        <v>0</v>
      </c>
      <c r="V45" s="1062">
        <v>0</v>
      </c>
      <c r="W45" s="1060">
        <v>0</v>
      </c>
      <c r="X45" s="1062">
        <v>0</v>
      </c>
      <c r="Y45" s="1062">
        <v>0</v>
      </c>
      <c r="Z45" s="1060">
        <v>0</v>
      </c>
      <c r="AA45" s="1062">
        <v>0</v>
      </c>
      <c r="AB45" s="1062">
        <v>0</v>
      </c>
      <c r="AC45" s="1060">
        <v>0</v>
      </c>
      <c r="AD45" s="1062">
        <v>0</v>
      </c>
      <c r="AE45" s="1062">
        <v>0</v>
      </c>
      <c r="AF45" s="1060">
        <v>0</v>
      </c>
      <c r="AG45" s="1062">
        <v>0</v>
      </c>
      <c r="AH45" s="1063">
        <v>0</v>
      </c>
      <c r="AI45" s="1058"/>
      <c r="AJ45" s="1058"/>
    </row>
    <row r="46" spans="1:36" s="1053" customFormat="1">
      <c r="A46" s="1059" t="s">
        <v>393</v>
      </c>
      <c r="B46" s="1060">
        <v>0</v>
      </c>
      <c r="C46" s="1062">
        <v>0</v>
      </c>
      <c r="D46" s="1062">
        <v>0</v>
      </c>
      <c r="E46" s="1060">
        <v>0</v>
      </c>
      <c r="F46" s="1062">
        <v>0</v>
      </c>
      <c r="G46" s="1062">
        <v>0</v>
      </c>
      <c r="H46" s="1060">
        <v>0</v>
      </c>
      <c r="I46" s="1062">
        <v>0</v>
      </c>
      <c r="J46" s="1062">
        <v>0</v>
      </c>
      <c r="K46" s="1060">
        <v>0</v>
      </c>
      <c r="L46" s="1062">
        <v>0</v>
      </c>
      <c r="M46" s="1062">
        <v>0</v>
      </c>
      <c r="N46" s="1060">
        <v>0</v>
      </c>
      <c r="O46" s="1062">
        <v>0</v>
      </c>
      <c r="P46" s="1062">
        <v>0</v>
      </c>
      <c r="Q46" s="1060">
        <v>0</v>
      </c>
      <c r="R46" s="1062">
        <v>0</v>
      </c>
      <c r="S46" s="1062">
        <v>0</v>
      </c>
      <c r="T46" s="1060">
        <v>0</v>
      </c>
      <c r="U46" s="1062">
        <v>0</v>
      </c>
      <c r="V46" s="1062">
        <v>0</v>
      </c>
      <c r="W46" s="1060">
        <v>0</v>
      </c>
      <c r="X46" s="1062">
        <v>0</v>
      </c>
      <c r="Y46" s="1062">
        <v>0</v>
      </c>
      <c r="Z46" s="1060">
        <v>0</v>
      </c>
      <c r="AA46" s="1062">
        <v>0</v>
      </c>
      <c r="AB46" s="1062">
        <v>0</v>
      </c>
      <c r="AC46" s="1060">
        <v>0</v>
      </c>
      <c r="AD46" s="1062">
        <v>0</v>
      </c>
      <c r="AE46" s="1062">
        <v>0</v>
      </c>
      <c r="AF46" s="1060">
        <v>0</v>
      </c>
      <c r="AG46" s="1062">
        <v>0</v>
      </c>
      <c r="AH46" s="1063">
        <v>0</v>
      </c>
      <c r="AI46" s="1058"/>
      <c r="AJ46" s="1058"/>
    </row>
    <row r="47" spans="1:36" s="1053" customFormat="1">
      <c r="A47" s="1059" t="s">
        <v>398</v>
      </c>
      <c r="B47" s="1060">
        <v>5387.1350000000002</v>
      </c>
      <c r="C47" s="1062">
        <v>2.4633493846976995</v>
      </c>
      <c r="D47" s="1062">
        <v>5396.3429999999998</v>
      </c>
      <c r="E47" s="1060">
        <v>1817253.625</v>
      </c>
      <c r="F47" s="1062">
        <v>0</v>
      </c>
      <c r="G47" s="1062">
        <v>1817253.625</v>
      </c>
      <c r="H47" s="1060">
        <v>738399.75100000005</v>
      </c>
      <c r="I47" s="1062">
        <v>0</v>
      </c>
      <c r="J47" s="1062">
        <v>738399.75100000005</v>
      </c>
      <c r="K47" s="1060">
        <v>68371</v>
      </c>
      <c r="L47" s="1062">
        <v>0</v>
      </c>
      <c r="M47" s="1062">
        <v>68371</v>
      </c>
      <c r="N47" s="1060">
        <v>55587.065000000002</v>
      </c>
      <c r="O47" s="1062">
        <v>0</v>
      </c>
      <c r="P47" s="1062">
        <v>55587.065000000002</v>
      </c>
      <c r="Q47" s="1060">
        <v>0</v>
      </c>
      <c r="R47" s="1062">
        <v>0</v>
      </c>
      <c r="S47" s="1062">
        <v>0</v>
      </c>
      <c r="T47" s="1060">
        <v>24062.271000000001</v>
      </c>
      <c r="U47" s="1062">
        <v>865.43873729266988</v>
      </c>
      <c r="V47" s="1062">
        <v>27297.280999999999</v>
      </c>
      <c r="W47" s="1060">
        <v>174959.462</v>
      </c>
      <c r="X47" s="1062">
        <v>0</v>
      </c>
      <c r="Y47" s="1062">
        <v>174959.462</v>
      </c>
      <c r="Z47" s="1060">
        <v>167331.372</v>
      </c>
      <c r="AA47" s="1062">
        <v>0.19448903156768324</v>
      </c>
      <c r="AB47" s="1062">
        <v>167332.1</v>
      </c>
      <c r="AC47" s="1060">
        <v>149515.848</v>
      </c>
      <c r="AD47" s="1062">
        <v>0</v>
      </c>
      <c r="AE47" s="1062">
        <v>149515.848</v>
      </c>
      <c r="AF47" s="1060">
        <v>3200867.531</v>
      </c>
      <c r="AG47" s="1062">
        <v>868.09684323167471</v>
      </c>
      <c r="AH47" s="1063">
        <v>3204112.4780000001</v>
      </c>
      <c r="AI47" s="1058"/>
      <c r="AJ47" s="1058"/>
    </row>
    <row r="48" spans="1:36" s="1053" customFormat="1">
      <c r="A48" s="1059" t="s">
        <v>629</v>
      </c>
      <c r="B48" s="1060">
        <v>0</v>
      </c>
      <c r="C48" s="1062">
        <v>0</v>
      </c>
      <c r="D48" s="1062">
        <v>0</v>
      </c>
      <c r="E48" s="1060">
        <v>0</v>
      </c>
      <c r="F48" s="1062">
        <v>0</v>
      </c>
      <c r="G48" s="1062">
        <v>0</v>
      </c>
      <c r="H48" s="1060">
        <v>0</v>
      </c>
      <c r="I48" s="1062">
        <v>0</v>
      </c>
      <c r="J48" s="1062">
        <v>0</v>
      </c>
      <c r="K48" s="1060">
        <v>0</v>
      </c>
      <c r="L48" s="1062">
        <v>0</v>
      </c>
      <c r="M48" s="1062">
        <v>0</v>
      </c>
      <c r="N48" s="1060">
        <v>0</v>
      </c>
      <c r="O48" s="1062">
        <v>0</v>
      </c>
      <c r="P48" s="1062">
        <v>0</v>
      </c>
      <c r="Q48" s="1060">
        <v>0</v>
      </c>
      <c r="R48" s="1062">
        <v>0</v>
      </c>
      <c r="S48" s="1062">
        <v>0</v>
      </c>
      <c r="T48" s="1060">
        <v>0</v>
      </c>
      <c r="U48" s="1062">
        <v>0</v>
      </c>
      <c r="V48" s="1062">
        <v>0</v>
      </c>
      <c r="W48" s="1060">
        <v>0</v>
      </c>
      <c r="X48" s="1062">
        <v>0</v>
      </c>
      <c r="Y48" s="1062">
        <v>0</v>
      </c>
      <c r="Z48" s="1060">
        <v>0</v>
      </c>
      <c r="AA48" s="1062">
        <v>0</v>
      </c>
      <c r="AB48" s="1062">
        <v>0</v>
      </c>
      <c r="AC48" s="1060">
        <v>0</v>
      </c>
      <c r="AD48" s="1062">
        <v>0</v>
      </c>
      <c r="AE48" s="1062">
        <v>0</v>
      </c>
      <c r="AF48" s="1060">
        <v>0</v>
      </c>
      <c r="AG48" s="1062">
        <v>0</v>
      </c>
      <c r="AH48" s="1063">
        <v>0</v>
      </c>
      <c r="AI48" s="1058"/>
      <c r="AJ48" s="1058"/>
    </row>
    <row r="49" spans="1:36" s="1053" customFormat="1">
      <c r="A49" s="1059" t="s">
        <v>630</v>
      </c>
      <c r="B49" s="1060">
        <v>0</v>
      </c>
      <c r="C49" s="1062">
        <v>0</v>
      </c>
      <c r="D49" s="1062">
        <v>0</v>
      </c>
      <c r="E49" s="1060">
        <v>0</v>
      </c>
      <c r="F49" s="1062">
        <v>0</v>
      </c>
      <c r="G49" s="1062">
        <v>0</v>
      </c>
      <c r="H49" s="1060">
        <v>0</v>
      </c>
      <c r="I49" s="1062">
        <v>0</v>
      </c>
      <c r="J49" s="1062">
        <v>0</v>
      </c>
      <c r="K49" s="1060">
        <v>0</v>
      </c>
      <c r="L49" s="1062">
        <v>0</v>
      </c>
      <c r="M49" s="1062">
        <v>0</v>
      </c>
      <c r="N49" s="1060">
        <v>0</v>
      </c>
      <c r="O49" s="1062">
        <v>0</v>
      </c>
      <c r="P49" s="1062">
        <v>0</v>
      </c>
      <c r="Q49" s="1060">
        <v>0</v>
      </c>
      <c r="R49" s="1062">
        <v>0</v>
      </c>
      <c r="S49" s="1062">
        <v>0</v>
      </c>
      <c r="T49" s="1060">
        <v>345.58699999999999</v>
      </c>
      <c r="U49" s="1062">
        <v>0</v>
      </c>
      <c r="V49" s="1062">
        <v>345.58699999999999</v>
      </c>
      <c r="W49" s="1060">
        <v>0</v>
      </c>
      <c r="X49" s="1062">
        <v>0</v>
      </c>
      <c r="Y49" s="1062">
        <v>0</v>
      </c>
      <c r="Z49" s="1060">
        <v>0</v>
      </c>
      <c r="AA49" s="1062">
        <v>0</v>
      </c>
      <c r="AB49" s="1062">
        <v>0</v>
      </c>
      <c r="AC49" s="1060">
        <v>0</v>
      </c>
      <c r="AD49" s="1062">
        <v>0</v>
      </c>
      <c r="AE49" s="1062">
        <v>0</v>
      </c>
      <c r="AF49" s="1060">
        <v>345.58699999999999</v>
      </c>
      <c r="AG49" s="1062">
        <v>0</v>
      </c>
      <c r="AH49" s="1063">
        <v>345.58699999999999</v>
      </c>
      <c r="AI49" s="1058"/>
      <c r="AJ49" s="1058"/>
    </row>
    <row r="50" spans="1:36" s="1053" customFormat="1">
      <c r="A50" s="1059" t="s">
        <v>631</v>
      </c>
      <c r="B50" s="1060">
        <v>0</v>
      </c>
      <c r="C50" s="1062">
        <v>0</v>
      </c>
      <c r="D50" s="1062">
        <v>0</v>
      </c>
      <c r="E50" s="1060">
        <v>0</v>
      </c>
      <c r="F50" s="1062">
        <v>0</v>
      </c>
      <c r="G50" s="1062">
        <v>0</v>
      </c>
      <c r="H50" s="1060">
        <v>0</v>
      </c>
      <c r="I50" s="1062">
        <v>0</v>
      </c>
      <c r="J50" s="1062">
        <v>0</v>
      </c>
      <c r="K50" s="1060">
        <v>0</v>
      </c>
      <c r="L50" s="1062">
        <v>0</v>
      </c>
      <c r="M50" s="1062">
        <v>0</v>
      </c>
      <c r="N50" s="1060">
        <v>0</v>
      </c>
      <c r="O50" s="1062">
        <v>0</v>
      </c>
      <c r="P50" s="1062">
        <v>0</v>
      </c>
      <c r="Q50" s="1060">
        <v>0</v>
      </c>
      <c r="R50" s="1062">
        <v>0</v>
      </c>
      <c r="S50" s="1062">
        <v>0</v>
      </c>
      <c r="T50" s="1060">
        <v>0</v>
      </c>
      <c r="U50" s="1062">
        <v>0</v>
      </c>
      <c r="V50" s="1062">
        <v>0</v>
      </c>
      <c r="W50" s="1060">
        <v>0</v>
      </c>
      <c r="X50" s="1062">
        <v>0</v>
      </c>
      <c r="Y50" s="1062">
        <v>0</v>
      </c>
      <c r="Z50" s="1060">
        <v>0</v>
      </c>
      <c r="AA50" s="1062">
        <v>0</v>
      </c>
      <c r="AB50" s="1062">
        <v>0</v>
      </c>
      <c r="AC50" s="1060">
        <v>0</v>
      </c>
      <c r="AD50" s="1062">
        <v>0</v>
      </c>
      <c r="AE50" s="1062">
        <v>0</v>
      </c>
      <c r="AF50" s="1060">
        <v>0</v>
      </c>
      <c r="AG50" s="1062">
        <v>0</v>
      </c>
      <c r="AH50" s="1063">
        <v>0</v>
      </c>
      <c r="AI50" s="1058"/>
      <c r="AJ50" s="1058"/>
    </row>
    <row r="51" spans="1:36" s="1053" customFormat="1">
      <c r="A51" s="1059" t="s">
        <v>990</v>
      </c>
      <c r="B51" s="1060">
        <v>50.963000000000001</v>
      </c>
      <c r="C51" s="1062">
        <v>0</v>
      </c>
      <c r="D51" s="1062">
        <v>50.963000000000001</v>
      </c>
      <c r="E51" s="1060">
        <v>0</v>
      </c>
      <c r="F51" s="1062">
        <v>0</v>
      </c>
      <c r="G51" s="1062">
        <v>0</v>
      </c>
      <c r="H51" s="1060">
        <v>0</v>
      </c>
      <c r="I51" s="1062">
        <v>0</v>
      </c>
      <c r="J51" s="1062">
        <v>0</v>
      </c>
      <c r="K51" s="1060">
        <v>0</v>
      </c>
      <c r="L51" s="1062">
        <v>0</v>
      </c>
      <c r="M51" s="1062">
        <v>0</v>
      </c>
      <c r="N51" s="1060">
        <v>0</v>
      </c>
      <c r="O51" s="1062">
        <v>0</v>
      </c>
      <c r="P51" s="1062">
        <v>0</v>
      </c>
      <c r="Q51" s="1060">
        <v>0</v>
      </c>
      <c r="R51" s="1062">
        <v>0</v>
      </c>
      <c r="S51" s="1062">
        <v>0</v>
      </c>
      <c r="T51" s="1060">
        <v>0</v>
      </c>
      <c r="U51" s="1062">
        <v>0</v>
      </c>
      <c r="V51" s="1062">
        <v>0</v>
      </c>
      <c r="W51" s="1060">
        <v>0</v>
      </c>
      <c r="X51" s="1062">
        <v>0</v>
      </c>
      <c r="Y51" s="1062">
        <v>0</v>
      </c>
      <c r="Z51" s="1060">
        <v>0</v>
      </c>
      <c r="AA51" s="1062">
        <v>0</v>
      </c>
      <c r="AB51" s="1062">
        <v>0</v>
      </c>
      <c r="AC51" s="1060">
        <v>0</v>
      </c>
      <c r="AD51" s="1062">
        <v>0</v>
      </c>
      <c r="AE51" s="1062">
        <v>0</v>
      </c>
      <c r="AF51" s="1060">
        <v>50.963000000000001</v>
      </c>
      <c r="AG51" s="1062">
        <v>0</v>
      </c>
      <c r="AH51" s="1063">
        <v>50.963000000000001</v>
      </c>
      <c r="AI51" s="1058"/>
      <c r="AJ51" s="1058"/>
    </row>
    <row r="52" spans="1:36" s="1053" customFormat="1">
      <c r="A52" s="1064" t="s">
        <v>991</v>
      </c>
      <c r="B52" s="1065">
        <v>2489690.0469999998</v>
      </c>
      <c r="C52" s="1066">
        <v>0</v>
      </c>
      <c r="D52" s="1067">
        <v>2489690.0469999998</v>
      </c>
      <c r="E52" s="1065">
        <v>571302.71799999999</v>
      </c>
      <c r="F52" s="1066">
        <v>0</v>
      </c>
      <c r="G52" s="1067">
        <v>571302.71799999999</v>
      </c>
      <c r="H52" s="1065">
        <v>306564.74599999998</v>
      </c>
      <c r="I52" s="1066">
        <v>0</v>
      </c>
      <c r="J52" s="1067">
        <v>306564.74599999998</v>
      </c>
      <c r="K52" s="1065">
        <v>838099.17500000005</v>
      </c>
      <c r="L52" s="1066">
        <v>0</v>
      </c>
      <c r="M52" s="1067">
        <v>838099.17500000005</v>
      </c>
      <c r="N52" s="1065">
        <v>115641.925</v>
      </c>
      <c r="O52" s="1066">
        <v>0</v>
      </c>
      <c r="P52" s="1067">
        <v>115641.925</v>
      </c>
      <c r="Q52" s="1065">
        <v>1547936.608</v>
      </c>
      <c r="R52" s="1066">
        <v>0</v>
      </c>
      <c r="S52" s="1067">
        <v>1547936.608</v>
      </c>
      <c r="T52" s="1065">
        <v>781828.15700000001</v>
      </c>
      <c r="U52" s="1066">
        <v>46837.365168539327</v>
      </c>
      <c r="V52" s="1067">
        <v>956906.228</v>
      </c>
      <c r="W52" s="1065">
        <v>48956.243999999999</v>
      </c>
      <c r="X52" s="1066">
        <v>0</v>
      </c>
      <c r="Y52" s="1067">
        <v>48956.243999999999</v>
      </c>
      <c r="Z52" s="1065">
        <v>21124.795999999998</v>
      </c>
      <c r="AA52" s="1066">
        <v>0</v>
      </c>
      <c r="AB52" s="1067">
        <v>21124.795999999998</v>
      </c>
      <c r="AC52" s="1065">
        <v>0</v>
      </c>
      <c r="AD52" s="1066">
        <v>0</v>
      </c>
      <c r="AE52" s="1067">
        <v>0</v>
      </c>
      <c r="AF52" s="1065">
        <v>6721144.4199999999</v>
      </c>
      <c r="AG52" s="1066">
        <v>46837.365168539327</v>
      </c>
      <c r="AH52" s="1067">
        <v>6896222.4919999996</v>
      </c>
      <c r="AI52" s="1058"/>
      <c r="AJ52" s="1058"/>
    </row>
    <row r="53" spans="1:36" s="1053" customFormat="1">
      <c r="A53" s="1059" t="s">
        <v>981</v>
      </c>
      <c r="B53" s="1060">
        <v>2.5000000000000001E-2</v>
      </c>
      <c r="C53" s="1062">
        <v>0</v>
      </c>
      <c r="D53" s="1062">
        <v>2.5000000000000001E-2</v>
      </c>
      <c r="E53" s="1060">
        <v>0</v>
      </c>
      <c r="F53" s="1062">
        <v>0</v>
      </c>
      <c r="G53" s="1062">
        <v>0</v>
      </c>
      <c r="H53" s="1060">
        <v>0</v>
      </c>
      <c r="I53" s="1062">
        <v>0</v>
      </c>
      <c r="J53" s="1062">
        <v>0</v>
      </c>
      <c r="K53" s="1060">
        <v>0</v>
      </c>
      <c r="L53" s="1062">
        <v>0</v>
      </c>
      <c r="M53" s="1062">
        <v>0</v>
      </c>
      <c r="N53" s="1060">
        <v>0</v>
      </c>
      <c r="O53" s="1062">
        <v>0</v>
      </c>
      <c r="P53" s="1062">
        <v>0</v>
      </c>
      <c r="Q53" s="1060">
        <v>0</v>
      </c>
      <c r="R53" s="1062">
        <v>0</v>
      </c>
      <c r="S53" s="1062">
        <v>0</v>
      </c>
      <c r="T53" s="1060">
        <v>0</v>
      </c>
      <c r="U53" s="1062">
        <v>0</v>
      </c>
      <c r="V53" s="1062">
        <v>0</v>
      </c>
      <c r="W53" s="1060">
        <v>0</v>
      </c>
      <c r="X53" s="1062">
        <v>0</v>
      </c>
      <c r="Y53" s="1062">
        <v>0</v>
      </c>
      <c r="Z53" s="1060">
        <v>0</v>
      </c>
      <c r="AA53" s="1062">
        <v>0</v>
      </c>
      <c r="AB53" s="1062">
        <v>0</v>
      </c>
      <c r="AC53" s="1060">
        <v>0</v>
      </c>
      <c r="AD53" s="1062">
        <v>0</v>
      </c>
      <c r="AE53" s="1062">
        <v>0</v>
      </c>
      <c r="AF53" s="1060">
        <v>2.5000000000000001E-2</v>
      </c>
      <c r="AG53" s="1062">
        <v>0</v>
      </c>
      <c r="AH53" s="1063">
        <v>2.5000000000000001E-2</v>
      </c>
      <c r="AI53" s="1058"/>
      <c r="AJ53" s="1058"/>
    </row>
    <row r="54" spans="1:36" s="1053" customFormat="1">
      <c r="A54" s="1059" t="s">
        <v>628</v>
      </c>
      <c r="B54" s="1060">
        <v>317504.91700000002</v>
      </c>
      <c r="C54" s="1062">
        <v>0</v>
      </c>
      <c r="D54" s="1062">
        <v>317504.91700000002</v>
      </c>
      <c r="E54" s="1060">
        <v>0</v>
      </c>
      <c r="F54" s="1062">
        <v>0</v>
      </c>
      <c r="G54" s="1062">
        <v>0</v>
      </c>
      <c r="H54" s="1060">
        <v>0</v>
      </c>
      <c r="I54" s="1062">
        <v>0</v>
      </c>
      <c r="J54" s="1062">
        <v>0</v>
      </c>
      <c r="K54" s="1060">
        <v>0</v>
      </c>
      <c r="L54" s="1062">
        <v>0</v>
      </c>
      <c r="M54" s="1062">
        <v>0</v>
      </c>
      <c r="N54" s="1060">
        <v>0</v>
      </c>
      <c r="O54" s="1062">
        <v>0</v>
      </c>
      <c r="P54" s="1062">
        <v>0</v>
      </c>
      <c r="Q54" s="1060">
        <v>1543043.9450000001</v>
      </c>
      <c r="R54" s="1062">
        <v>0</v>
      </c>
      <c r="S54" s="1062">
        <v>1543043.9450000001</v>
      </c>
      <c r="T54" s="1060">
        <v>0</v>
      </c>
      <c r="U54" s="1062">
        <v>0</v>
      </c>
      <c r="V54" s="1062">
        <v>0</v>
      </c>
      <c r="W54" s="1060">
        <v>0</v>
      </c>
      <c r="X54" s="1062">
        <v>0</v>
      </c>
      <c r="Y54" s="1062">
        <v>0</v>
      </c>
      <c r="Z54" s="1060">
        <v>0</v>
      </c>
      <c r="AA54" s="1062">
        <v>0</v>
      </c>
      <c r="AB54" s="1062">
        <v>0</v>
      </c>
      <c r="AC54" s="1060">
        <v>0</v>
      </c>
      <c r="AD54" s="1062">
        <v>0</v>
      </c>
      <c r="AE54" s="1062">
        <v>0</v>
      </c>
      <c r="AF54" s="1060">
        <v>1860548.8629999999</v>
      </c>
      <c r="AG54" s="1062">
        <v>0</v>
      </c>
      <c r="AH54" s="1063">
        <v>1860548.8629999999</v>
      </c>
      <c r="AI54" s="1058"/>
      <c r="AJ54" s="1058"/>
    </row>
    <row r="55" spans="1:36" s="1053" customFormat="1">
      <c r="A55" s="1059" t="s">
        <v>398</v>
      </c>
      <c r="B55" s="1060">
        <v>1361655.8359999999</v>
      </c>
      <c r="C55" s="1062">
        <v>0</v>
      </c>
      <c r="D55" s="1062">
        <v>1361655.8359999999</v>
      </c>
      <c r="E55" s="1060">
        <v>571302.71799999999</v>
      </c>
      <c r="F55" s="1062">
        <v>0</v>
      </c>
      <c r="G55" s="1062">
        <v>571302.71799999999</v>
      </c>
      <c r="H55" s="1060">
        <v>306564.74599999998</v>
      </c>
      <c r="I55" s="1062">
        <v>0</v>
      </c>
      <c r="J55" s="1062">
        <v>306564.74599999998</v>
      </c>
      <c r="K55" s="1060">
        <v>789989.86199999996</v>
      </c>
      <c r="L55" s="1062">
        <v>0</v>
      </c>
      <c r="M55" s="1062">
        <v>789989.86199999996</v>
      </c>
      <c r="N55" s="1060">
        <v>87216.884000000005</v>
      </c>
      <c r="O55" s="1062">
        <v>0</v>
      </c>
      <c r="P55" s="1062">
        <v>87216.884000000005</v>
      </c>
      <c r="Q55" s="1060">
        <v>4892.6620000000003</v>
      </c>
      <c r="R55" s="1062">
        <v>0</v>
      </c>
      <c r="S55" s="1062">
        <v>4892.6620000000003</v>
      </c>
      <c r="T55" s="1060">
        <v>781828.15700000001</v>
      </c>
      <c r="U55" s="1062">
        <v>46837.365168539327</v>
      </c>
      <c r="V55" s="1062">
        <v>956906.228</v>
      </c>
      <c r="W55" s="1060">
        <v>48956.243999999999</v>
      </c>
      <c r="X55" s="1062">
        <v>0</v>
      </c>
      <c r="Y55" s="1062">
        <v>48956.243999999999</v>
      </c>
      <c r="Z55" s="1060">
        <v>21124.795999999998</v>
      </c>
      <c r="AA55" s="1062">
        <v>0</v>
      </c>
      <c r="AB55" s="1062">
        <v>21124.795999999998</v>
      </c>
      <c r="AC55" s="1060">
        <v>0</v>
      </c>
      <c r="AD55" s="1062">
        <v>0</v>
      </c>
      <c r="AE55" s="1062">
        <v>0</v>
      </c>
      <c r="AF55" s="1060">
        <v>3973531.909</v>
      </c>
      <c r="AG55" s="1062">
        <v>46837.365168539327</v>
      </c>
      <c r="AH55" s="1063">
        <v>4148609.9810000001</v>
      </c>
      <c r="AI55" s="1058"/>
      <c r="AJ55" s="1058"/>
    </row>
    <row r="56" spans="1:36" s="1053" customFormat="1">
      <c r="A56" s="1059" t="s">
        <v>992</v>
      </c>
      <c r="B56" s="1060">
        <v>0</v>
      </c>
      <c r="C56" s="1062">
        <v>0</v>
      </c>
      <c r="D56" s="1062">
        <v>0</v>
      </c>
      <c r="E56" s="1060">
        <v>0</v>
      </c>
      <c r="F56" s="1062">
        <v>0</v>
      </c>
      <c r="G56" s="1062">
        <v>0</v>
      </c>
      <c r="H56" s="1060">
        <v>0</v>
      </c>
      <c r="I56" s="1062">
        <v>0</v>
      </c>
      <c r="J56" s="1062">
        <v>0</v>
      </c>
      <c r="K56" s="1060">
        <v>0</v>
      </c>
      <c r="L56" s="1062">
        <v>0</v>
      </c>
      <c r="M56" s="1062">
        <v>0</v>
      </c>
      <c r="N56" s="1060">
        <v>0</v>
      </c>
      <c r="O56" s="1062">
        <v>0</v>
      </c>
      <c r="P56" s="1062">
        <v>0</v>
      </c>
      <c r="Q56" s="1060">
        <v>0</v>
      </c>
      <c r="R56" s="1062">
        <v>0</v>
      </c>
      <c r="S56" s="1062">
        <v>0</v>
      </c>
      <c r="T56" s="1060">
        <v>0</v>
      </c>
      <c r="U56" s="1062">
        <v>0</v>
      </c>
      <c r="V56" s="1062">
        <v>0</v>
      </c>
      <c r="W56" s="1060">
        <v>0</v>
      </c>
      <c r="X56" s="1062">
        <v>0</v>
      </c>
      <c r="Y56" s="1062">
        <v>0</v>
      </c>
      <c r="Z56" s="1060">
        <v>0</v>
      </c>
      <c r="AA56" s="1062">
        <v>0</v>
      </c>
      <c r="AB56" s="1062">
        <v>0</v>
      </c>
      <c r="AC56" s="1060">
        <v>0</v>
      </c>
      <c r="AD56" s="1062">
        <v>0</v>
      </c>
      <c r="AE56" s="1062">
        <v>0</v>
      </c>
      <c r="AF56" s="1060">
        <v>0</v>
      </c>
      <c r="AG56" s="1062">
        <v>0</v>
      </c>
      <c r="AH56" s="1063">
        <v>0</v>
      </c>
      <c r="AI56" s="1058"/>
      <c r="AJ56" s="1058"/>
    </row>
    <row r="57" spans="1:36" s="1053" customFormat="1">
      <c r="A57" s="1059" t="s">
        <v>993</v>
      </c>
      <c r="B57" s="1060">
        <v>1361655.8359999999</v>
      </c>
      <c r="C57" s="1062">
        <v>0</v>
      </c>
      <c r="D57" s="1062">
        <v>1361655.8359999999</v>
      </c>
      <c r="E57" s="1060">
        <v>571302.71799999999</v>
      </c>
      <c r="F57" s="1062">
        <v>0</v>
      </c>
      <c r="G57" s="1062">
        <v>571302.71799999999</v>
      </c>
      <c r="H57" s="1060">
        <v>306564.74599999998</v>
      </c>
      <c r="I57" s="1062">
        <v>0</v>
      </c>
      <c r="J57" s="1062">
        <v>306564.74599999998</v>
      </c>
      <c r="K57" s="1060">
        <v>789989.86199999996</v>
      </c>
      <c r="L57" s="1062">
        <v>0</v>
      </c>
      <c r="M57" s="1062">
        <v>789989.86199999996</v>
      </c>
      <c r="N57" s="1060">
        <v>87216.884000000005</v>
      </c>
      <c r="O57" s="1062">
        <v>0</v>
      </c>
      <c r="P57" s="1062">
        <v>87216.884000000005</v>
      </c>
      <c r="Q57" s="1060">
        <v>4892.6620000000003</v>
      </c>
      <c r="R57" s="1062">
        <v>0</v>
      </c>
      <c r="S57" s="1062">
        <v>4892.6620000000003</v>
      </c>
      <c r="T57" s="1060">
        <v>781828.15700000001</v>
      </c>
      <c r="U57" s="1062">
        <v>46837.365168539327</v>
      </c>
      <c r="V57" s="1062">
        <v>956906.228</v>
      </c>
      <c r="W57" s="1060">
        <v>48956.243999999999</v>
      </c>
      <c r="X57" s="1062">
        <v>0</v>
      </c>
      <c r="Y57" s="1062">
        <v>48956.243999999999</v>
      </c>
      <c r="Z57" s="1060">
        <v>21124.795999999998</v>
      </c>
      <c r="AA57" s="1062">
        <v>0</v>
      </c>
      <c r="AB57" s="1062">
        <v>21124.795999999998</v>
      </c>
      <c r="AC57" s="1060">
        <v>0</v>
      </c>
      <c r="AD57" s="1062">
        <v>0</v>
      </c>
      <c r="AE57" s="1062">
        <v>0</v>
      </c>
      <c r="AF57" s="1060">
        <v>3973531.909</v>
      </c>
      <c r="AG57" s="1062">
        <v>46837.365168539327</v>
      </c>
      <c r="AH57" s="1063">
        <v>4148609.9810000001</v>
      </c>
      <c r="AI57" s="1058"/>
      <c r="AJ57" s="1058"/>
    </row>
    <row r="58" spans="1:36" s="1053" customFormat="1">
      <c r="A58" s="1059" t="s">
        <v>994</v>
      </c>
      <c r="B58" s="1060">
        <v>10.272</v>
      </c>
      <c r="C58" s="1062">
        <v>0</v>
      </c>
      <c r="D58" s="1062">
        <v>10.272</v>
      </c>
      <c r="E58" s="1060">
        <v>0</v>
      </c>
      <c r="F58" s="1062">
        <v>0</v>
      </c>
      <c r="G58" s="1062">
        <v>0</v>
      </c>
      <c r="H58" s="1060">
        <v>0</v>
      </c>
      <c r="I58" s="1062">
        <v>0</v>
      </c>
      <c r="J58" s="1062">
        <v>0</v>
      </c>
      <c r="K58" s="1060">
        <v>85689.835000000006</v>
      </c>
      <c r="L58" s="1062">
        <v>0</v>
      </c>
      <c r="M58" s="1062">
        <v>85689.835000000006</v>
      </c>
      <c r="N58" s="1060">
        <v>0</v>
      </c>
      <c r="O58" s="1062">
        <v>0</v>
      </c>
      <c r="P58" s="1062">
        <v>0</v>
      </c>
      <c r="Q58" s="1060">
        <v>0</v>
      </c>
      <c r="R58" s="1062">
        <v>0</v>
      </c>
      <c r="S58" s="1062">
        <v>0</v>
      </c>
      <c r="T58" s="1060">
        <v>773909.62100000004</v>
      </c>
      <c r="U58" s="1062">
        <v>46764.491439272337</v>
      </c>
      <c r="V58" s="1062">
        <v>948715.29099999997</v>
      </c>
      <c r="W58" s="1060">
        <v>0</v>
      </c>
      <c r="X58" s="1062">
        <v>0</v>
      </c>
      <c r="Y58" s="1062">
        <v>0</v>
      </c>
      <c r="Z58" s="1060">
        <v>0</v>
      </c>
      <c r="AA58" s="1062">
        <v>0</v>
      </c>
      <c r="AB58" s="1062">
        <v>0</v>
      </c>
      <c r="AC58" s="1060">
        <v>0</v>
      </c>
      <c r="AD58" s="1062">
        <v>0</v>
      </c>
      <c r="AE58" s="1062">
        <v>0</v>
      </c>
      <c r="AF58" s="1060">
        <v>859609.72900000005</v>
      </c>
      <c r="AG58" s="1062">
        <v>46764.491439272337</v>
      </c>
      <c r="AH58" s="1063">
        <v>1034415.399</v>
      </c>
      <c r="AI58" s="1058"/>
      <c r="AJ58" s="1058"/>
    </row>
    <row r="59" spans="1:36" s="1053" customFormat="1">
      <c r="A59" s="1059" t="s">
        <v>630</v>
      </c>
      <c r="B59" s="1060">
        <v>0</v>
      </c>
      <c r="C59" s="1062">
        <v>0</v>
      </c>
      <c r="D59" s="1062">
        <v>0</v>
      </c>
      <c r="E59" s="1060">
        <v>0</v>
      </c>
      <c r="F59" s="1062">
        <v>0</v>
      </c>
      <c r="G59" s="1062">
        <v>0</v>
      </c>
      <c r="H59" s="1060">
        <v>0</v>
      </c>
      <c r="I59" s="1062">
        <v>0</v>
      </c>
      <c r="J59" s="1062">
        <v>0</v>
      </c>
      <c r="K59" s="1060">
        <v>0</v>
      </c>
      <c r="L59" s="1062">
        <v>0</v>
      </c>
      <c r="M59" s="1062">
        <v>0</v>
      </c>
      <c r="N59" s="1060">
        <v>0</v>
      </c>
      <c r="O59" s="1062">
        <v>0</v>
      </c>
      <c r="P59" s="1062">
        <v>0</v>
      </c>
      <c r="Q59" s="1060">
        <v>0</v>
      </c>
      <c r="R59" s="1062">
        <v>0</v>
      </c>
      <c r="S59" s="1062">
        <v>0</v>
      </c>
      <c r="T59" s="1060">
        <v>0</v>
      </c>
      <c r="U59" s="1062">
        <v>0</v>
      </c>
      <c r="V59" s="1062">
        <v>0</v>
      </c>
      <c r="W59" s="1060">
        <v>0</v>
      </c>
      <c r="X59" s="1062">
        <v>0</v>
      </c>
      <c r="Y59" s="1062">
        <v>0</v>
      </c>
      <c r="Z59" s="1060">
        <v>0</v>
      </c>
      <c r="AA59" s="1062">
        <v>0</v>
      </c>
      <c r="AB59" s="1062">
        <v>0</v>
      </c>
      <c r="AC59" s="1060">
        <v>0</v>
      </c>
      <c r="AD59" s="1062">
        <v>0</v>
      </c>
      <c r="AE59" s="1062">
        <v>0</v>
      </c>
      <c r="AF59" s="1060">
        <v>0</v>
      </c>
      <c r="AG59" s="1062">
        <v>0</v>
      </c>
      <c r="AH59" s="1063">
        <v>0</v>
      </c>
      <c r="AI59" s="1058"/>
      <c r="AJ59" s="1058"/>
    </row>
    <row r="60" spans="1:36" s="1053" customFormat="1">
      <c r="A60" s="1059" t="s">
        <v>995</v>
      </c>
      <c r="B60" s="1060">
        <v>0</v>
      </c>
      <c r="C60" s="1062">
        <v>0</v>
      </c>
      <c r="D60" s="1062">
        <v>0</v>
      </c>
      <c r="E60" s="1060">
        <v>0</v>
      </c>
      <c r="F60" s="1062">
        <v>0</v>
      </c>
      <c r="G60" s="1062">
        <v>0</v>
      </c>
      <c r="H60" s="1060">
        <v>0</v>
      </c>
      <c r="I60" s="1062">
        <v>0</v>
      </c>
      <c r="J60" s="1062">
        <v>0</v>
      </c>
      <c r="K60" s="1060">
        <v>0</v>
      </c>
      <c r="L60" s="1062">
        <v>0</v>
      </c>
      <c r="M60" s="1062">
        <v>0</v>
      </c>
      <c r="N60" s="1060">
        <v>28425.040000000001</v>
      </c>
      <c r="O60" s="1062">
        <v>0</v>
      </c>
      <c r="P60" s="1062">
        <v>28425.040000000001</v>
      </c>
      <c r="Q60" s="1060">
        <v>0</v>
      </c>
      <c r="R60" s="1062">
        <v>0</v>
      </c>
      <c r="S60" s="1062">
        <v>0</v>
      </c>
      <c r="T60" s="1060">
        <v>0</v>
      </c>
      <c r="U60" s="1062">
        <v>0</v>
      </c>
      <c r="V60" s="1062">
        <v>0</v>
      </c>
      <c r="W60" s="1060">
        <v>0</v>
      </c>
      <c r="X60" s="1062">
        <v>0</v>
      </c>
      <c r="Y60" s="1062">
        <v>0</v>
      </c>
      <c r="Z60" s="1060">
        <v>0</v>
      </c>
      <c r="AA60" s="1062">
        <v>0</v>
      </c>
      <c r="AB60" s="1062">
        <v>0</v>
      </c>
      <c r="AC60" s="1060">
        <v>0</v>
      </c>
      <c r="AD60" s="1062">
        <v>0</v>
      </c>
      <c r="AE60" s="1062">
        <v>0</v>
      </c>
      <c r="AF60" s="1060">
        <v>28425.040000000001</v>
      </c>
      <c r="AG60" s="1062">
        <v>0</v>
      </c>
      <c r="AH60" s="1063">
        <v>28425.040000000001</v>
      </c>
      <c r="AI60" s="1058"/>
      <c r="AJ60" s="1058"/>
    </row>
    <row r="61" spans="1:36" s="1053" customFormat="1">
      <c r="A61" s="1059" t="s">
        <v>996</v>
      </c>
      <c r="B61" s="1060">
        <v>810529.26800000004</v>
      </c>
      <c r="C61" s="1062">
        <v>0</v>
      </c>
      <c r="D61" s="1062">
        <v>810529.26800000004</v>
      </c>
      <c r="E61" s="1060">
        <v>0</v>
      </c>
      <c r="F61" s="1062">
        <v>0</v>
      </c>
      <c r="G61" s="1062">
        <v>0</v>
      </c>
      <c r="H61" s="1060">
        <v>0</v>
      </c>
      <c r="I61" s="1062">
        <v>0</v>
      </c>
      <c r="J61" s="1062">
        <v>0</v>
      </c>
      <c r="K61" s="1060">
        <v>48109.311999999998</v>
      </c>
      <c r="L61" s="1062">
        <v>0</v>
      </c>
      <c r="M61" s="1062">
        <v>48109.311999999998</v>
      </c>
      <c r="N61" s="1060">
        <v>0</v>
      </c>
      <c r="O61" s="1062">
        <v>0</v>
      </c>
      <c r="P61" s="1062">
        <v>0</v>
      </c>
      <c r="Q61" s="1060">
        <v>0</v>
      </c>
      <c r="R61" s="1062">
        <v>0</v>
      </c>
      <c r="S61" s="1062">
        <v>0</v>
      </c>
      <c r="T61" s="1060">
        <v>0</v>
      </c>
      <c r="U61" s="1062">
        <v>0</v>
      </c>
      <c r="V61" s="1062">
        <v>0</v>
      </c>
      <c r="W61" s="1060">
        <v>0</v>
      </c>
      <c r="X61" s="1062">
        <v>0</v>
      </c>
      <c r="Y61" s="1062">
        <v>0</v>
      </c>
      <c r="Z61" s="1060">
        <v>0</v>
      </c>
      <c r="AA61" s="1062">
        <v>0</v>
      </c>
      <c r="AB61" s="1062">
        <v>0</v>
      </c>
      <c r="AC61" s="1060">
        <v>0</v>
      </c>
      <c r="AD61" s="1062">
        <v>0</v>
      </c>
      <c r="AE61" s="1062">
        <v>0</v>
      </c>
      <c r="AF61" s="1060">
        <v>858638.58100000001</v>
      </c>
      <c r="AG61" s="1062">
        <v>0</v>
      </c>
      <c r="AH61" s="1063">
        <v>858638.58100000001</v>
      </c>
      <c r="AI61" s="1058"/>
      <c r="AJ61" s="1058"/>
    </row>
    <row r="62" spans="1:36" s="1053" customFormat="1">
      <c r="A62" s="1064" t="s">
        <v>997</v>
      </c>
      <c r="B62" s="1065">
        <v>24462.042000000001</v>
      </c>
      <c r="C62" s="1066">
        <v>59.614232209737828</v>
      </c>
      <c r="D62" s="1067">
        <v>24684.880000000001</v>
      </c>
      <c r="E62" s="1065">
        <v>0</v>
      </c>
      <c r="F62" s="1066">
        <v>0</v>
      </c>
      <c r="G62" s="1067">
        <v>0</v>
      </c>
      <c r="H62" s="1065">
        <v>48.878</v>
      </c>
      <c r="I62" s="1066">
        <v>21.693686463349383</v>
      </c>
      <c r="J62" s="1067">
        <v>129.96899999999999</v>
      </c>
      <c r="K62" s="1065">
        <v>271229.24900000001</v>
      </c>
      <c r="L62" s="1066">
        <v>8.8212948100588537</v>
      </c>
      <c r="M62" s="1067">
        <v>271262.22399999999</v>
      </c>
      <c r="N62" s="1065">
        <v>0</v>
      </c>
      <c r="O62" s="1066">
        <v>0</v>
      </c>
      <c r="P62" s="1067">
        <v>0</v>
      </c>
      <c r="Q62" s="1065">
        <v>0</v>
      </c>
      <c r="R62" s="1066">
        <v>0</v>
      </c>
      <c r="S62" s="1067">
        <v>0</v>
      </c>
      <c r="T62" s="1065">
        <v>0</v>
      </c>
      <c r="U62" s="1066">
        <v>0</v>
      </c>
      <c r="V62" s="1067">
        <v>0</v>
      </c>
      <c r="W62" s="1065">
        <v>0</v>
      </c>
      <c r="X62" s="1066">
        <v>0</v>
      </c>
      <c r="Y62" s="1067">
        <v>0</v>
      </c>
      <c r="Z62" s="1065">
        <v>17388.186000000002</v>
      </c>
      <c r="AA62" s="1066">
        <v>0</v>
      </c>
      <c r="AB62" s="1067">
        <v>17388.186000000002</v>
      </c>
      <c r="AC62" s="1065">
        <v>0</v>
      </c>
      <c r="AD62" s="1066">
        <v>0</v>
      </c>
      <c r="AE62" s="1067">
        <v>0</v>
      </c>
      <c r="AF62" s="1065">
        <v>313128.35700000002</v>
      </c>
      <c r="AG62" s="1066">
        <v>90.129213483146074</v>
      </c>
      <c r="AH62" s="1067">
        <v>313465.261</v>
      </c>
      <c r="AI62" s="1058"/>
      <c r="AJ62" s="1058"/>
    </row>
    <row r="63" spans="1:36" s="1053" customFormat="1">
      <c r="A63" s="1059" t="s">
        <v>398</v>
      </c>
      <c r="B63" s="1068">
        <v>9453.9330000000009</v>
      </c>
      <c r="C63" s="1062">
        <v>0</v>
      </c>
      <c r="D63" s="1061">
        <v>9453.9330000000009</v>
      </c>
      <c r="E63" s="1068">
        <v>0</v>
      </c>
      <c r="F63" s="1062">
        <v>0</v>
      </c>
      <c r="G63" s="1061">
        <v>0</v>
      </c>
      <c r="H63" s="1068">
        <v>12.943</v>
      </c>
      <c r="I63" s="1062">
        <v>0</v>
      </c>
      <c r="J63" s="1061">
        <v>12.943</v>
      </c>
      <c r="K63" s="1068">
        <v>0</v>
      </c>
      <c r="L63" s="1062">
        <v>0</v>
      </c>
      <c r="M63" s="1061">
        <v>0</v>
      </c>
      <c r="N63" s="1068">
        <v>0</v>
      </c>
      <c r="O63" s="1062">
        <v>0</v>
      </c>
      <c r="P63" s="1061">
        <v>0</v>
      </c>
      <c r="Q63" s="1068">
        <v>0</v>
      </c>
      <c r="R63" s="1062">
        <v>0</v>
      </c>
      <c r="S63" s="1061">
        <v>0</v>
      </c>
      <c r="T63" s="1068">
        <v>0</v>
      </c>
      <c r="U63" s="1062">
        <v>0</v>
      </c>
      <c r="V63" s="1061">
        <v>0</v>
      </c>
      <c r="W63" s="1068">
        <v>0</v>
      </c>
      <c r="X63" s="1062">
        <v>0</v>
      </c>
      <c r="Y63" s="1061">
        <v>0</v>
      </c>
      <c r="Z63" s="1068">
        <v>3205.2649999999999</v>
      </c>
      <c r="AA63" s="1062">
        <v>0</v>
      </c>
      <c r="AB63" s="1061">
        <v>3205.2649999999999</v>
      </c>
      <c r="AC63" s="1068">
        <v>0</v>
      </c>
      <c r="AD63" s="1062">
        <v>0</v>
      </c>
      <c r="AE63" s="1061">
        <v>0</v>
      </c>
      <c r="AF63" s="1068">
        <v>12672.143</v>
      </c>
      <c r="AG63" s="1062">
        <v>0</v>
      </c>
      <c r="AH63" s="1069">
        <v>12672.143</v>
      </c>
      <c r="AI63" s="1058"/>
      <c r="AJ63" s="1058"/>
    </row>
    <row r="64" spans="1:36" s="1053" customFormat="1">
      <c r="A64" s="1059" t="s">
        <v>642</v>
      </c>
      <c r="B64" s="1060">
        <v>15008.109</v>
      </c>
      <c r="C64" s="1062">
        <v>59.614232209737828</v>
      </c>
      <c r="D64" s="1062">
        <v>15230.947</v>
      </c>
      <c r="E64" s="1060">
        <v>0</v>
      </c>
      <c r="F64" s="1062">
        <v>0</v>
      </c>
      <c r="G64" s="1062">
        <v>0</v>
      </c>
      <c r="H64" s="1060">
        <v>35.933999999999997</v>
      </c>
      <c r="I64" s="1062">
        <v>16.336543606206529</v>
      </c>
      <c r="J64" s="1062">
        <v>97.001000000000005</v>
      </c>
      <c r="K64" s="1060">
        <v>271229.24900000001</v>
      </c>
      <c r="L64" s="1062">
        <v>8.8212948100588537</v>
      </c>
      <c r="M64" s="1062">
        <v>271262.22399999999</v>
      </c>
      <c r="N64" s="1060">
        <v>0</v>
      </c>
      <c r="O64" s="1062">
        <v>0</v>
      </c>
      <c r="P64" s="1062">
        <v>0</v>
      </c>
      <c r="Q64" s="1060">
        <v>0</v>
      </c>
      <c r="R64" s="1062">
        <v>0</v>
      </c>
      <c r="S64" s="1062">
        <v>0</v>
      </c>
      <c r="T64" s="1060">
        <v>0</v>
      </c>
      <c r="U64" s="1062">
        <v>0</v>
      </c>
      <c r="V64" s="1062">
        <v>0</v>
      </c>
      <c r="W64" s="1060">
        <v>0</v>
      </c>
      <c r="X64" s="1062">
        <v>0</v>
      </c>
      <c r="Y64" s="1062">
        <v>0</v>
      </c>
      <c r="Z64" s="1060">
        <v>14182.92</v>
      </c>
      <c r="AA64" s="1062">
        <v>0</v>
      </c>
      <c r="AB64" s="1062">
        <v>14182.92</v>
      </c>
      <c r="AC64" s="1060">
        <v>0</v>
      </c>
      <c r="AD64" s="1062">
        <v>0</v>
      </c>
      <c r="AE64" s="1062">
        <v>0</v>
      </c>
      <c r="AF64" s="1060">
        <v>300456.21399999998</v>
      </c>
      <c r="AG64" s="1062">
        <v>84.772070626003213</v>
      </c>
      <c r="AH64" s="1063">
        <v>300773.09299999999</v>
      </c>
      <c r="AI64" s="1058"/>
      <c r="AJ64" s="1058"/>
    </row>
    <row r="65" spans="1:36" s="1053" customFormat="1">
      <c r="A65" s="1070" t="s">
        <v>998</v>
      </c>
      <c r="B65" s="1071">
        <v>0</v>
      </c>
      <c r="C65" s="1062">
        <v>0</v>
      </c>
      <c r="D65" s="1072">
        <v>0</v>
      </c>
      <c r="E65" s="1071">
        <v>0</v>
      </c>
      <c r="F65" s="1062">
        <v>0</v>
      </c>
      <c r="G65" s="1072">
        <v>0</v>
      </c>
      <c r="H65" s="1071">
        <v>0</v>
      </c>
      <c r="I65" s="1062">
        <v>5.3568753344034246</v>
      </c>
      <c r="J65" s="1072">
        <v>20.024000000000001</v>
      </c>
      <c r="K65" s="1071">
        <v>0</v>
      </c>
      <c r="L65" s="1062">
        <v>0</v>
      </c>
      <c r="M65" s="1072">
        <v>0</v>
      </c>
      <c r="N65" s="1071">
        <v>0</v>
      </c>
      <c r="O65" s="1062">
        <v>0</v>
      </c>
      <c r="P65" s="1072">
        <v>0</v>
      </c>
      <c r="Q65" s="1071">
        <v>0</v>
      </c>
      <c r="R65" s="1062">
        <v>0</v>
      </c>
      <c r="S65" s="1072">
        <v>0</v>
      </c>
      <c r="T65" s="1071">
        <v>0</v>
      </c>
      <c r="U65" s="1062">
        <v>0</v>
      </c>
      <c r="V65" s="1072">
        <v>0</v>
      </c>
      <c r="W65" s="1071">
        <v>0</v>
      </c>
      <c r="X65" s="1062">
        <v>0</v>
      </c>
      <c r="Y65" s="1072">
        <v>0</v>
      </c>
      <c r="Z65" s="1071">
        <v>0</v>
      </c>
      <c r="AA65" s="1062">
        <v>0</v>
      </c>
      <c r="AB65" s="1072">
        <v>0</v>
      </c>
      <c r="AC65" s="1071">
        <v>0</v>
      </c>
      <c r="AD65" s="1062">
        <v>0</v>
      </c>
      <c r="AE65" s="1072">
        <v>0</v>
      </c>
      <c r="AF65" s="1071">
        <v>0</v>
      </c>
      <c r="AG65" s="1062">
        <v>5.3568753344034246</v>
      </c>
      <c r="AH65" s="1073">
        <v>20.024000000000001</v>
      </c>
      <c r="AI65" s="1058"/>
      <c r="AJ65" s="1058"/>
    </row>
    <row r="66" spans="1:36" s="1053" customFormat="1">
      <c r="A66" s="1054" t="s">
        <v>999</v>
      </c>
      <c r="B66" s="1065">
        <v>2529497.5529999998</v>
      </c>
      <c r="C66" s="1066">
        <v>82.493846976993055</v>
      </c>
      <c r="D66" s="1067">
        <v>2529805.9180000001</v>
      </c>
      <c r="E66" s="1065">
        <v>4042671.13</v>
      </c>
      <c r="F66" s="1066">
        <v>0</v>
      </c>
      <c r="G66" s="1067">
        <v>4042671.1310000001</v>
      </c>
      <c r="H66" s="1065">
        <v>2207543.7820000001</v>
      </c>
      <c r="I66" s="1066">
        <v>26.342161583734619</v>
      </c>
      <c r="J66" s="1067">
        <v>2207642.2519999999</v>
      </c>
      <c r="K66" s="1065">
        <v>1259078.5390000001</v>
      </c>
      <c r="L66" s="1066">
        <v>8.8212948100588537</v>
      </c>
      <c r="M66" s="1067">
        <v>1259111.514</v>
      </c>
      <c r="N66" s="1065">
        <v>254688.12299999996</v>
      </c>
      <c r="O66" s="1066">
        <v>0</v>
      </c>
      <c r="P66" s="1067">
        <v>254688.12400000001</v>
      </c>
      <c r="Q66" s="1065">
        <v>1554286.0249999999</v>
      </c>
      <c r="R66" s="1066">
        <v>0</v>
      </c>
      <c r="S66" s="1067">
        <v>1554286.0249999999</v>
      </c>
      <c r="T66" s="1065">
        <v>1144479.5360000001</v>
      </c>
      <c r="U66" s="1066">
        <v>91789.420010700909</v>
      </c>
      <c r="V66" s="1067">
        <v>1487588.389</v>
      </c>
      <c r="W66" s="1065">
        <v>587896.68199999991</v>
      </c>
      <c r="X66" s="1066">
        <v>778.68138041733539</v>
      </c>
      <c r="Y66" s="1067">
        <v>590807.39599999995</v>
      </c>
      <c r="Z66" s="1065">
        <v>377322.01199999999</v>
      </c>
      <c r="AA66" s="1066">
        <v>125.56153023006955</v>
      </c>
      <c r="AB66" s="1067">
        <v>377791.36499999999</v>
      </c>
      <c r="AC66" s="1065">
        <v>305029.13800000004</v>
      </c>
      <c r="AD66" s="1066">
        <v>0</v>
      </c>
      <c r="AE66" s="1067">
        <v>305029.13900000002</v>
      </c>
      <c r="AF66" s="1065">
        <v>14262492.536</v>
      </c>
      <c r="AG66" s="1066">
        <v>92811.320759764581</v>
      </c>
      <c r="AH66" s="1067">
        <v>14609421.256999999</v>
      </c>
      <c r="AI66" s="1058"/>
      <c r="AJ66" s="1058"/>
    </row>
    <row r="67" spans="1:36" ht="13.5">
      <c r="A67" s="1074" t="s">
        <v>1000</v>
      </c>
      <c r="B67" s="1075">
        <v>3.738</v>
      </c>
      <c r="C67" s="1076"/>
      <c r="D67" s="1077"/>
      <c r="E67" s="1077"/>
      <c r="F67" s="1076"/>
      <c r="G67" s="1077"/>
      <c r="H67" s="1077"/>
      <c r="I67" s="1076"/>
      <c r="J67" s="1077"/>
      <c r="K67" s="1077"/>
      <c r="L67" s="1076"/>
      <c r="M67" s="1077"/>
      <c r="N67" s="1077"/>
      <c r="O67" s="1076"/>
      <c r="P67" s="1077"/>
      <c r="Q67" s="1077"/>
      <c r="R67" s="1076"/>
      <c r="S67" s="1077"/>
      <c r="T67" s="1077"/>
      <c r="U67" s="1076"/>
      <c r="V67" s="1077"/>
      <c r="W67" s="1077"/>
      <c r="X67" s="1076"/>
      <c r="Y67" s="1077"/>
      <c r="Z67" s="1077"/>
      <c r="AA67" s="1076"/>
      <c r="AB67" s="1077"/>
      <c r="AC67" s="1077"/>
      <c r="AD67" s="1076"/>
      <c r="AE67" s="1077"/>
      <c r="AF67" s="1077"/>
      <c r="AG67" s="1076"/>
      <c r="AH67" s="1077"/>
    </row>
    <row r="68" spans="1:36" ht="13.5">
      <c r="A68" s="1076" t="s">
        <v>587</v>
      </c>
      <c r="B68" s="1076"/>
      <c r="C68" s="1076"/>
      <c r="D68" s="1077"/>
      <c r="E68" s="1076"/>
      <c r="F68" s="1076"/>
      <c r="G68" s="1077"/>
      <c r="H68" s="1076"/>
      <c r="I68" s="1076"/>
      <c r="J68" s="1077"/>
      <c r="K68" s="1076"/>
      <c r="L68" s="1076"/>
      <c r="M68" s="1077"/>
      <c r="N68" s="1076"/>
      <c r="O68" s="1076"/>
      <c r="P68" s="1077"/>
      <c r="Q68" s="1076"/>
      <c r="R68" s="1076"/>
      <c r="S68" s="1077"/>
      <c r="T68" s="1076"/>
      <c r="U68" s="1076"/>
      <c r="V68" s="1077"/>
      <c r="W68" s="1076"/>
      <c r="X68" s="1076"/>
      <c r="Y68" s="1077"/>
      <c r="Z68" s="1076"/>
      <c r="AA68" s="1076"/>
      <c r="AB68" s="1077"/>
      <c r="AC68" s="1076"/>
      <c r="AD68" s="1076"/>
      <c r="AE68" s="1077"/>
      <c r="AF68" s="1076"/>
      <c r="AG68" s="1076"/>
      <c r="AH68" s="1077"/>
    </row>
    <row r="69" spans="1:36">
      <c r="A69" s="139" t="s">
        <v>401</v>
      </c>
    </row>
    <row r="70" spans="1:36">
      <c r="A70" s="95" t="s">
        <v>402</v>
      </c>
    </row>
  </sheetData>
  <mergeCells count="13">
    <mergeCell ref="W5:Y5"/>
    <mergeCell ref="Z5:AB5"/>
    <mergeCell ref="AC5:AE5"/>
    <mergeCell ref="AF5:AH5"/>
    <mergeCell ref="A1:D1"/>
    <mergeCell ref="Q3:T3"/>
    <mergeCell ref="B5:D5"/>
    <mergeCell ref="E5:G5"/>
    <mergeCell ref="H5:J5"/>
    <mergeCell ref="K5:M5"/>
    <mergeCell ref="N5:P5"/>
    <mergeCell ref="Q5:S5"/>
    <mergeCell ref="T5:V5"/>
  </mergeCells>
  <hyperlinks>
    <hyperlink ref="A1:D1" location="Índice!A1" display="Volver al Índice" xr:uid="{C8560BB2-4744-438A-AD39-9A718B975040}"/>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4B9C-A533-4E03-9D79-D3B7E80D2389}">
  <dimension ref="A1:O73"/>
  <sheetViews>
    <sheetView showGridLines="0" workbookViewId="0"/>
  </sheetViews>
  <sheetFormatPr baseColWidth="10" defaultRowHeight="12.75"/>
  <cols>
    <col min="1" max="1" width="29.42578125" style="556" customWidth="1"/>
    <col min="2" max="2" width="9.140625" style="7" bestFit="1" customWidth="1"/>
    <col min="3" max="6" width="7.85546875" style="7" bestFit="1" customWidth="1"/>
    <col min="7" max="7" width="7.42578125" style="7" bestFit="1" customWidth="1"/>
    <col min="8" max="11" width="9.140625" style="7" customWidth="1"/>
    <col min="12" max="12" width="7.85546875" style="7" bestFit="1" customWidth="1"/>
    <col min="13" max="13" width="11.42578125" style="7"/>
    <col min="14" max="14" width="14.5703125" style="7" bestFit="1" customWidth="1"/>
    <col min="15" max="15" width="19.5703125" style="7" bestFit="1" customWidth="1"/>
    <col min="16" max="16384" width="11.42578125" style="7"/>
  </cols>
  <sheetData>
    <row r="1" spans="1:15" ht="18" customHeight="1">
      <c r="A1" s="1183" t="s">
        <v>1067</v>
      </c>
    </row>
    <row r="2" spans="1:15" ht="42.75" customHeight="1">
      <c r="A2" s="127" t="s">
        <v>964</v>
      </c>
      <c r="B2" s="127"/>
      <c r="C2" s="127"/>
      <c r="D2" s="127"/>
      <c r="E2" s="127"/>
      <c r="F2" s="127"/>
      <c r="G2" s="127"/>
      <c r="H2" s="127"/>
      <c r="I2" s="127"/>
      <c r="J2" s="127"/>
      <c r="K2" s="127"/>
      <c r="L2" s="127"/>
    </row>
    <row r="3" spans="1:15" ht="18.75">
      <c r="A3" s="558">
        <v>45443</v>
      </c>
      <c r="B3" s="558"/>
      <c r="C3" s="558"/>
      <c r="D3" s="558"/>
      <c r="E3" s="558"/>
      <c r="F3" s="558"/>
      <c r="G3" s="558"/>
      <c r="H3" s="558"/>
      <c r="I3" s="558"/>
      <c r="J3" s="558"/>
      <c r="K3" s="558"/>
      <c r="L3" s="558"/>
    </row>
    <row r="4" spans="1:15" ht="16.5">
      <c r="A4" s="503" t="s">
        <v>65</v>
      </c>
      <c r="B4" s="503"/>
      <c r="C4" s="503"/>
      <c r="D4" s="503"/>
      <c r="E4" s="503"/>
      <c r="F4" s="503"/>
      <c r="G4" s="503"/>
      <c r="H4" s="503"/>
      <c r="I4" s="503"/>
      <c r="J4" s="503"/>
      <c r="K4" s="503"/>
      <c r="L4" s="503"/>
    </row>
    <row r="5" spans="1:15" s="561" customFormat="1" ht="9" customHeight="1" thickBot="1">
      <c r="A5" s="559"/>
      <c r="B5" s="560"/>
      <c r="C5" s="560"/>
      <c r="D5" s="560"/>
      <c r="E5" s="560"/>
      <c r="F5" s="560"/>
      <c r="G5" s="560"/>
      <c r="H5" s="560"/>
      <c r="I5" s="560"/>
      <c r="J5" s="560"/>
      <c r="K5" s="560"/>
      <c r="L5" s="560"/>
    </row>
    <row r="6" spans="1:15" ht="96.75" customHeight="1">
      <c r="A6" s="181" t="s">
        <v>626</v>
      </c>
      <c r="B6" s="562" t="s">
        <v>28</v>
      </c>
      <c r="C6" s="563" t="s">
        <v>29</v>
      </c>
      <c r="D6" s="563" t="s">
        <v>30</v>
      </c>
      <c r="E6" s="563" t="s">
        <v>31</v>
      </c>
      <c r="F6" s="563" t="s">
        <v>32</v>
      </c>
      <c r="G6" s="563" t="s">
        <v>33</v>
      </c>
      <c r="H6" s="563" t="s">
        <v>34</v>
      </c>
      <c r="I6" s="563" t="s">
        <v>35</v>
      </c>
      <c r="J6" s="563" t="s">
        <v>36</v>
      </c>
      <c r="K6" s="563" t="s">
        <v>397</v>
      </c>
      <c r="L6" s="564" t="s">
        <v>38</v>
      </c>
    </row>
    <row r="7" spans="1:15" ht="13.5">
      <c r="A7" s="565" t="s">
        <v>627</v>
      </c>
      <c r="B7" s="1005" t="s">
        <v>68</v>
      </c>
      <c r="C7" s="1006" t="s">
        <v>68</v>
      </c>
      <c r="D7" s="1006" t="s">
        <v>68</v>
      </c>
      <c r="E7" s="1006" t="s">
        <v>68</v>
      </c>
      <c r="F7" s="1006" t="s">
        <v>68</v>
      </c>
      <c r="G7" s="1006" t="s">
        <v>68</v>
      </c>
      <c r="H7" s="1006" t="s">
        <v>68</v>
      </c>
      <c r="I7" s="1006">
        <v>100</v>
      </c>
      <c r="J7" s="1006" t="s">
        <v>68</v>
      </c>
      <c r="K7" s="1006" t="s">
        <v>68</v>
      </c>
      <c r="L7" s="1006">
        <v>15.250427078665401</v>
      </c>
      <c r="N7" s="1007"/>
    </row>
    <row r="8" spans="1:15" ht="13.5">
      <c r="A8" s="568" t="s">
        <v>628</v>
      </c>
      <c r="B8" s="1008" t="s">
        <v>68</v>
      </c>
      <c r="C8" s="515" t="s">
        <v>68</v>
      </c>
      <c r="D8" s="515" t="s">
        <v>68</v>
      </c>
      <c r="E8" s="515" t="s">
        <v>68</v>
      </c>
      <c r="F8" s="515" t="s">
        <v>68</v>
      </c>
      <c r="G8" s="515" t="s">
        <v>68</v>
      </c>
      <c r="H8" s="515" t="s">
        <v>68</v>
      </c>
      <c r="I8" s="515" t="s">
        <v>68</v>
      </c>
      <c r="J8" s="515" t="s">
        <v>68</v>
      </c>
      <c r="K8" s="515" t="s">
        <v>68</v>
      </c>
      <c r="L8" s="515" t="s">
        <v>68</v>
      </c>
    </row>
    <row r="9" spans="1:15" ht="13.5">
      <c r="A9" s="568" t="s">
        <v>393</v>
      </c>
      <c r="B9" s="1008" t="s">
        <v>68</v>
      </c>
      <c r="C9" s="515" t="s">
        <v>68</v>
      </c>
      <c r="D9" s="515" t="s">
        <v>68</v>
      </c>
      <c r="E9" s="515" t="s">
        <v>68</v>
      </c>
      <c r="F9" s="515" t="s">
        <v>68</v>
      </c>
      <c r="G9" s="515" t="s">
        <v>68</v>
      </c>
      <c r="H9" s="515" t="s">
        <v>68</v>
      </c>
      <c r="I9" s="515" t="s">
        <v>68</v>
      </c>
      <c r="J9" s="515" t="s">
        <v>68</v>
      </c>
      <c r="K9" s="515" t="s">
        <v>68</v>
      </c>
      <c r="L9" s="515" t="s">
        <v>68</v>
      </c>
    </row>
    <row r="10" spans="1:15" ht="13.5">
      <c r="A10" s="568" t="s">
        <v>398</v>
      </c>
      <c r="B10" s="1008" t="s">
        <v>68</v>
      </c>
      <c r="C10" s="515" t="s">
        <v>68</v>
      </c>
      <c r="D10" s="515" t="s">
        <v>68</v>
      </c>
      <c r="E10" s="515" t="s">
        <v>68</v>
      </c>
      <c r="F10" s="515" t="s">
        <v>68</v>
      </c>
      <c r="G10" s="515" t="s">
        <v>68</v>
      </c>
      <c r="H10" s="515" t="s">
        <v>68</v>
      </c>
      <c r="I10" s="515" t="s">
        <v>68</v>
      </c>
      <c r="J10" s="515" t="s">
        <v>68</v>
      </c>
      <c r="K10" s="515" t="s">
        <v>68</v>
      </c>
      <c r="L10" s="515" t="s">
        <v>68</v>
      </c>
    </row>
    <row r="11" spans="1:15" ht="13.5">
      <c r="A11" s="568" t="s">
        <v>629</v>
      </c>
      <c r="B11" s="1008" t="s">
        <v>68</v>
      </c>
      <c r="C11" s="515" t="s">
        <v>68</v>
      </c>
      <c r="D11" s="515" t="s">
        <v>68</v>
      </c>
      <c r="E11" s="515" t="s">
        <v>68</v>
      </c>
      <c r="F11" s="515" t="s">
        <v>68</v>
      </c>
      <c r="G11" s="515" t="s">
        <v>68</v>
      </c>
      <c r="H11" s="515" t="s">
        <v>68</v>
      </c>
      <c r="I11" s="515">
        <v>100</v>
      </c>
      <c r="J11" s="515" t="s">
        <v>68</v>
      </c>
      <c r="K11" s="515" t="s">
        <v>68</v>
      </c>
      <c r="L11" s="515">
        <v>100</v>
      </c>
    </row>
    <row r="12" spans="1:15" ht="13.5">
      <c r="A12" s="568" t="s">
        <v>630</v>
      </c>
      <c r="B12" s="1008" t="s">
        <v>68</v>
      </c>
      <c r="C12" s="515" t="s">
        <v>68</v>
      </c>
      <c r="D12" s="515" t="s">
        <v>68</v>
      </c>
      <c r="E12" s="515" t="s">
        <v>68</v>
      </c>
      <c r="F12" s="515" t="s">
        <v>68</v>
      </c>
      <c r="G12" s="515" t="s">
        <v>68</v>
      </c>
      <c r="H12" s="515" t="s">
        <v>68</v>
      </c>
      <c r="I12" s="515" t="s">
        <v>68</v>
      </c>
      <c r="J12" s="515" t="s">
        <v>68</v>
      </c>
      <c r="K12" s="515" t="s">
        <v>68</v>
      </c>
      <c r="L12" s="515" t="s">
        <v>68</v>
      </c>
      <c r="O12" s="1009"/>
    </row>
    <row r="13" spans="1:15" ht="13.5">
      <c r="A13" s="568" t="s">
        <v>631</v>
      </c>
      <c r="B13" s="1008" t="s">
        <v>68</v>
      </c>
      <c r="C13" s="515" t="s">
        <v>68</v>
      </c>
      <c r="D13" s="515" t="s">
        <v>68</v>
      </c>
      <c r="E13" s="515" t="s">
        <v>68</v>
      </c>
      <c r="F13" s="515" t="s">
        <v>68</v>
      </c>
      <c r="G13" s="515" t="s">
        <v>68</v>
      </c>
      <c r="H13" s="515" t="s">
        <v>68</v>
      </c>
      <c r="I13" s="515" t="s">
        <v>68</v>
      </c>
      <c r="J13" s="515" t="s">
        <v>68</v>
      </c>
      <c r="K13" s="515" t="s">
        <v>68</v>
      </c>
      <c r="L13" s="515" t="s">
        <v>68</v>
      </c>
    </row>
    <row r="14" spans="1:15" ht="13.5" hidden="1">
      <c r="A14" s="568" t="s">
        <v>632</v>
      </c>
      <c r="B14" s="1008" t="s">
        <v>68</v>
      </c>
      <c r="C14" s="515" t="s">
        <v>68</v>
      </c>
      <c r="D14" s="515" t="s">
        <v>68</v>
      </c>
      <c r="E14" s="515" t="s">
        <v>68</v>
      </c>
      <c r="F14" s="515" t="s">
        <v>68</v>
      </c>
      <c r="G14" s="515" t="s">
        <v>68</v>
      </c>
      <c r="H14" s="515" t="s">
        <v>68</v>
      </c>
      <c r="I14" s="515" t="s">
        <v>68</v>
      </c>
      <c r="J14" s="515" t="s">
        <v>68</v>
      </c>
      <c r="K14" s="515" t="s">
        <v>68</v>
      </c>
      <c r="L14" s="515" t="s">
        <v>68</v>
      </c>
    </row>
    <row r="15" spans="1:15" ht="3" customHeight="1">
      <c r="A15" s="568"/>
      <c r="B15" s="1008" t="s">
        <v>68</v>
      </c>
      <c r="C15" s="515" t="s">
        <v>68</v>
      </c>
      <c r="D15" s="515" t="s">
        <v>68</v>
      </c>
      <c r="E15" s="515" t="s">
        <v>68</v>
      </c>
      <c r="F15" s="515" t="s">
        <v>68</v>
      </c>
      <c r="G15" s="515" t="s">
        <v>68</v>
      </c>
      <c r="H15" s="515" t="s">
        <v>68</v>
      </c>
      <c r="I15" s="515" t="s">
        <v>68</v>
      </c>
      <c r="J15" s="515" t="s">
        <v>68</v>
      </c>
      <c r="K15" s="515" t="s">
        <v>68</v>
      </c>
      <c r="L15" s="515" t="s">
        <v>68</v>
      </c>
    </row>
    <row r="16" spans="1:15" ht="13.5">
      <c r="A16" s="565" t="s">
        <v>633</v>
      </c>
      <c r="B16" s="1005" t="s">
        <v>68</v>
      </c>
      <c r="C16" s="1006" t="s">
        <v>68</v>
      </c>
      <c r="D16" s="1006" t="s">
        <v>68</v>
      </c>
      <c r="E16" s="1006" t="s">
        <v>68</v>
      </c>
      <c r="F16" s="1006" t="s">
        <v>68</v>
      </c>
      <c r="G16" s="1006" t="s">
        <v>68</v>
      </c>
      <c r="H16" s="1006">
        <v>3.1626658839724437</v>
      </c>
      <c r="I16" s="1006">
        <v>100</v>
      </c>
      <c r="J16" s="1006" t="s">
        <v>68</v>
      </c>
      <c r="K16" s="1006" t="s">
        <v>68</v>
      </c>
      <c r="L16" s="1006">
        <v>6.3670267034572818</v>
      </c>
    </row>
    <row r="17" spans="1:12" ht="13.5">
      <c r="A17" s="568" t="s">
        <v>628</v>
      </c>
      <c r="B17" s="1008" t="s">
        <v>68</v>
      </c>
      <c r="C17" s="515" t="s">
        <v>68</v>
      </c>
      <c r="D17" s="515" t="s">
        <v>68</v>
      </c>
      <c r="E17" s="515" t="s">
        <v>68</v>
      </c>
      <c r="F17" s="515" t="s">
        <v>68</v>
      </c>
      <c r="G17" s="515" t="s">
        <v>68</v>
      </c>
      <c r="H17" s="515" t="s">
        <v>68</v>
      </c>
      <c r="I17" s="515" t="s">
        <v>68</v>
      </c>
      <c r="J17" s="515" t="s">
        <v>68</v>
      </c>
      <c r="K17" s="515" t="s">
        <v>68</v>
      </c>
      <c r="L17" s="515" t="s">
        <v>68</v>
      </c>
    </row>
    <row r="18" spans="1:12" ht="13.5">
      <c r="A18" s="568" t="s">
        <v>393</v>
      </c>
      <c r="B18" s="1008" t="s">
        <v>68</v>
      </c>
      <c r="C18" s="515" t="s">
        <v>68</v>
      </c>
      <c r="D18" s="515" t="s">
        <v>68</v>
      </c>
      <c r="E18" s="515" t="s">
        <v>68</v>
      </c>
      <c r="F18" s="515" t="s">
        <v>68</v>
      </c>
      <c r="G18" s="515" t="s">
        <v>68</v>
      </c>
      <c r="H18" s="515" t="s">
        <v>68</v>
      </c>
      <c r="I18" s="515" t="s">
        <v>68</v>
      </c>
      <c r="J18" s="515" t="s">
        <v>68</v>
      </c>
      <c r="K18" s="515" t="s">
        <v>68</v>
      </c>
      <c r="L18" s="515" t="s">
        <v>68</v>
      </c>
    </row>
    <row r="19" spans="1:12" ht="13.5">
      <c r="A19" s="568" t="s">
        <v>398</v>
      </c>
      <c r="B19" s="1008" t="s">
        <v>68</v>
      </c>
      <c r="C19" s="515" t="s">
        <v>68</v>
      </c>
      <c r="D19" s="515" t="s">
        <v>68</v>
      </c>
      <c r="E19" s="515" t="s">
        <v>68</v>
      </c>
      <c r="F19" s="515" t="s">
        <v>68</v>
      </c>
      <c r="G19" s="515" t="s">
        <v>68</v>
      </c>
      <c r="H19" s="515">
        <v>7.5484518232322051</v>
      </c>
      <c r="I19" s="515" t="s">
        <v>68</v>
      </c>
      <c r="J19" s="515" t="s">
        <v>68</v>
      </c>
      <c r="K19" s="515" t="s">
        <v>68</v>
      </c>
      <c r="L19" s="515">
        <v>7.5484518232322051</v>
      </c>
    </row>
    <row r="20" spans="1:12" ht="13.5">
      <c r="A20" s="568" t="s">
        <v>629</v>
      </c>
      <c r="B20" s="1008" t="s">
        <v>68</v>
      </c>
      <c r="C20" s="515" t="s">
        <v>68</v>
      </c>
      <c r="D20" s="515" t="s">
        <v>68</v>
      </c>
      <c r="E20" s="515" t="s">
        <v>68</v>
      </c>
      <c r="F20" s="515" t="s">
        <v>68</v>
      </c>
      <c r="G20" s="515" t="s">
        <v>68</v>
      </c>
      <c r="H20" s="515" t="s">
        <v>68</v>
      </c>
      <c r="I20" s="515">
        <v>100</v>
      </c>
      <c r="J20" s="515" t="s">
        <v>68</v>
      </c>
      <c r="K20" s="515" t="s">
        <v>68</v>
      </c>
      <c r="L20" s="515">
        <v>100</v>
      </c>
    </row>
    <row r="21" spans="1:12" ht="13.5">
      <c r="A21" s="568" t="s">
        <v>630</v>
      </c>
      <c r="B21" s="1008" t="s">
        <v>68</v>
      </c>
      <c r="C21" s="515" t="s">
        <v>68</v>
      </c>
      <c r="D21" s="515" t="s">
        <v>68</v>
      </c>
      <c r="E21" s="515" t="s">
        <v>68</v>
      </c>
      <c r="F21" s="515" t="s">
        <v>68</v>
      </c>
      <c r="G21" s="515" t="s">
        <v>68</v>
      </c>
      <c r="H21" s="515">
        <v>0.86137192168663557</v>
      </c>
      <c r="I21" s="515" t="s">
        <v>68</v>
      </c>
      <c r="J21" s="515" t="s">
        <v>68</v>
      </c>
      <c r="K21" s="515" t="s">
        <v>68</v>
      </c>
      <c r="L21" s="515">
        <v>0.86137192168663557</v>
      </c>
    </row>
    <row r="22" spans="1:12" ht="13.5">
      <c r="A22" s="568" t="s">
        <v>631</v>
      </c>
      <c r="B22" s="1008" t="s">
        <v>68</v>
      </c>
      <c r="C22" s="515" t="s">
        <v>68</v>
      </c>
      <c r="D22" s="515" t="s">
        <v>68</v>
      </c>
      <c r="E22" s="515" t="s">
        <v>68</v>
      </c>
      <c r="F22" s="515" t="s">
        <v>68</v>
      </c>
      <c r="G22" s="515" t="s">
        <v>68</v>
      </c>
      <c r="H22" s="515" t="s">
        <v>68</v>
      </c>
      <c r="I22" s="515" t="s">
        <v>68</v>
      </c>
      <c r="J22" s="515" t="s">
        <v>68</v>
      </c>
      <c r="K22" s="515" t="s">
        <v>68</v>
      </c>
      <c r="L22" s="515" t="s">
        <v>68</v>
      </c>
    </row>
    <row r="23" spans="1:12" ht="13.5" hidden="1">
      <c r="A23" s="568" t="s">
        <v>632</v>
      </c>
      <c r="B23" s="1008" t="s">
        <v>68</v>
      </c>
      <c r="C23" s="515" t="s">
        <v>68</v>
      </c>
      <c r="D23" s="515" t="s">
        <v>68</v>
      </c>
      <c r="E23" s="515" t="s">
        <v>68</v>
      </c>
      <c r="F23" s="515" t="s">
        <v>68</v>
      </c>
      <c r="G23" s="515" t="s">
        <v>68</v>
      </c>
      <c r="H23" s="515" t="s">
        <v>68</v>
      </c>
      <c r="I23" s="515" t="s">
        <v>68</v>
      </c>
      <c r="J23" s="515" t="s">
        <v>68</v>
      </c>
      <c r="K23" s="515" t="s">
        <v>68</v>
      </c>
      <c r="L23" s="515" t="s">
        <v>68</v>
      </c>
    </row>
    <row r="24" spans="1:12" ht="2.25" customHeight="1">
      <c r="A24" s="568"/>
      <c r="B24" s="1008" t="s">
        <v>68</v>
      </c>
      <c r="C24" s="515" t="s">
        <v>68</v>
      </c>
      <c r="D24" s="515" t="s">
        <v>68</v>
      </c>
      <c r="E24" s="515" t="s">
        <v>68</v>
      </c>
      <c r="F24" s="515" t="s">
        <v>68</v>
      </c>
      <c r="G24" s="515" t="s">
        <v>68</v>
      </c>
      <c r="H24" s="515" t="s">
        <v>68</v>
      </c>
      <c r="I24" s="515" t="s">
        <v>68</v>
      </c>
      <c r="J24" s="515" t="s">
        <v>68</v>
      </c>
      <c r="K24" s="515" t="s">
        <v>68</v>
      </c>
      <c r="L24" s="515" t="s">
        <v>68</v>
      </c>
    </row>
    <row r="25" spans="1:12" ht="13.5">
      <c r="A25" s="565" t="s">
        <v>634</v>
      </c>
      <c r="B25" s="1005">
        <v>24.85624246573736</v>
      </c>
      <c r="C25" s="1006">
        <v>33.836981734428925</v>
      </c>
      <c r="D25" s="1006">
        <v>20.802924520538188</v>
      </c>
      <c r="E25" s="1006">
        <v>4.2424603853896645</v>
      </c>
      <c r="F25" s="1006">
        <v>33.042731649172339</v>
      </c>
      <c r="G25" s="1006">
        <v>28.127182793891293</v>
      </c>
      <c r="H25" s="1006">
        <v>10.32023738520604</v>
      </c>
      <c r="I25" s="1006">
        <v>4.6458734837463425</v>
      </c>
      <c r="J25" s="1006">
        <v>64.628601261104961</v>
      </c>
      <c r="K25" s="1006">
        <v>16.5583118662672</v>
      </c>
      <c r="L25" s="1006">
        <v>12.55208340883647</v>
      </c>
    </row>
    <row r="26" spans="1:12" ht="13.5">
      <c r="A26" s="568" t="s">
        <v>628</v>
      </c>
      <c r="B26" s="1008">
        <v>24.629623633488183</v>
      </c>
      <c r="C26" s="515" t="s">
        <v>68</v>
      </c>
      <c r="D26" s="515" t="s">
        <v>68</v>
      </c>
      <c r="E26" s="515" t="s">
        <v>68</v>
      </c>
      <c r="F26" s="515" t="s">
        <v>68</v>
      </c>
      <c r="G26" s="515">
        <v>26.597786272818436</v>
      </c>
      <c r="H26" s="515" t="s">
        <v>68</v>
      </c>
      <c r="I26" s="515" t="s">
        <v>68</v>
      </c>
      <c r="J26" s="515" t="s">
        <v>68</v>
      </c>
      <c r="K26" s="515" t="s">
        <v>68</v>
      </c>
      <c r="L26" s="515">
        <v>26.489152622044259</v>
      </c>
    </row>
    <row r="27" spans="1:12" ht="13.5">
      <c r="A27" s="568" t="s">
        <v>393</v>
      </c>
      <c r="B27" s="1008" t="s">
        <v>68</v>
      </c>
      <c r="C27" s="515" t="s">
        <v>68</v>
      </c>
      <c r="D27" s="515" t="s">
        <v>68</v>
      </c>
      <c r="E27" s="515" t="s">
        <v>68</v>
      </c>
      <c r="F27" s="515" t="s">
        <v>68</v>
      </c>
      <c r="G27" s="515" t="s">
        <v>68</v>
      </c>
      <c r="H27" s="515" t="s">
        <v>68</v>
      </c>
      <c r="I27" s="515" t="s">
        <v>68</v>
      </c>
      <c r="J27" s="515" t="s">
        <v>68</v>
      </c>
      <c r="K27" s="515" t="s">
        <v>68</v>
      </c>
      <c r="L27" s="515" t="s">
        <v>68</v>
      </c>
    </row>
    <row r="28" spans="1:12" ht="13.5">
      <c r="A28" s="568" t="s">
        <v>398</v>
      </c>
      <c r="B28" s="1008">
        <v>26.014921092931274</v>
      </c>
      <c r="C28" s="515">
        <v>33.836981734428925</v>
      </c>
      <c r="D28" s="515">
        <v>20.802924520538188</v>
      </c>
      <c r="E28" s="515">
        <v>4.2424603853896645</v>
      </c>
      <c r="F28" s="515">
        <v>33.042731649172339</v>
      </c>
      <c r="G28" s="515">
        <v>92.084917948014521</v>
      </c>
      <c r="H28" s="515">
        <v>10.854166614221175</v>
      </c>
      <c r="I28" s="515">
        <v>4.6458734837463425</v>
      </c>
      <c r="J28" s="515">
        <v>66.414711105548207</v>
      </c>
      <c r="K28" s="515">
        <v>16.5583118662672</v>
      </c>
      <c r="L28" s="515">
        <v>12.650885089838578</v>
      </c>
    </row>
    <row r="29" spans="1:12" ht="13.5">
      <c r="A29" s="568" t="s">
        <v>629</v>
      </c>
      <c r="B29" s="1008" t="s">
        <v>68</v>
      </c>
      <c r="C29" s="515" t="s">
        <v>68</v>
      </c>
      <c r="D29" s="515" t="s">
        <v>68</v>
      </c>
      <c r="E29" s="515" t="s">
        <v>68</v>
      </c>
      <c r="F29" s="515" t="s">
        <v>68</v>
      </c>
      <c r="G29" s="515" t="s">
        <v>68</v>
      </c>
      <c r="H29" s="515" t="s">
        <v>68</v>
      </c>
      <c r="I29" s="515" t="s">
        <v>68</v>
      </c>
      <c r="J29" s="515" t="s">
        <v>68</v>
      </c>
      <c r="K29" s="515" t="s">
        <v>68</v>
      </c>
      <c r="L29" s="515" t="s">
        <v>68</v>
      </c>
    </row>
    <row r="30" spans="1:12" ht="13.5">
      <c r="A30" s="568" t="s">
        <v>630</v>
      </c>
      <c r="B30" s="1008" t="s">
        <v>68</v>
      </c>
      <c r="C30" s="515" t="s">
        <v>68</v>
      </c>
      <c r="D30" s="515" t="s">
        <v>68</v>
      </c>
      <c r="E30" s="515" t="s">
        <v>68</v>
      </c>
      <c r="F30" s="515" t="s">
        <v>68</v>
      </c>
      <c r="G30" s="515" t="s">
        <v>68</v>
      </c>
      <c r="H30" s="515">
        <v>1.3680040074874906</v>
      </c>
      <c r="I30" s="515" t="s">
        <v>68</v>
      </c>
      <c r="J30" s="515" t="s">
        <v>68</v>
      </c>
      <c r="K30" s="515" t="s">
        <v>68</v>
      </c>
      <c r="L30" s="515">
        <v>1.3680040074874906</v>
      </c>
    </row>
    <row r="31" spans="1:12" ht="13.5">
      <c r="A31" s="568" t="s">
        <v>631</v>
      </c>
      <c r="B31" s="1008" t="s">
        <v>68</v>
      </c>
      <c r="C31" s="515" t="s">
        <v>68</v>
      </c>
      <c r="D31" s="515" t="s">
        <v>68</v>
      </c>
      <c r="E31" s="515" t="s">
        <v>68</v>
      </c>
      <c r="F31" s="515" t="s">
        <v>68</v>
      </c>
      <c r="G31" s="515" t="s">
        <v>68</v>
      </c>
      <c r="H31" s="515" t="s">
        <v>68</v>
      </c>
      <c r="I31" s="515" t="s">
        <v>68</v>
      </c>
      <c r="J31" s="515" t="s">
        <v>68</v>
      </c>
      <c r="K31" s="515" t="s">
        <v>68</v>
      </c>
      <c r="L31" s="515" t="s">
        <v>68</v>
      </c>
    </row>
    <row r="32" spans="1:12" ht="13.5" hidden="1">
      <c r="A32" s="568" t="s">
        <v>632</v>
      </c>
      <c r="B32" s="1008">
        <v>13.054155335324024</v>
      </c>
      <c r="C32" s="515" t="s">
        <v>68</v>
      </c>
      <c r="D32" s="515" t="s">
        <v>68</v>
      </c>
      <c r="E32" s="515" t="s">
        <v>68</v>
      </c>
      <c r="F32" s="515" t="s">
        <v>68</v>
      </c>
      <c r="G32" s="515" t="s">
        <v>68</v>
      </c>
      <c r="H32" s="515" t="s">
        <v>68</v>
      </c>
      <c r="I32" s="515" t="s">
        <v>68</v>
      </c>
      <c r="J32" s="515" t="s">
        <v>68</v>
      </c>
      <c r="K32" s="515" t="s">
        <v>68</v>
      </c>
      <c r="L32" s="515">
        <v>13.054155335324024</v>
      </c>
    </row>
    <row r="33" spans="1:12" ht="3.75" customHeight="1">
      <c r="A33" s="568"/>
      <c r="B33" s="1008" t="s">
        <v>68</v>
      </c>
      <c r="C33" s="515" t="s">
        <v>68</v>
      </c>
      <c r="D33" s="515" t="s">
        <v>68</v>
      </c>
      <c r="E33" s="515" t="s">
        <v>68</v>
      </c>
      <c r="F33" s="515" t="s">
        <v>68</v>
      </c>
      <c r="G33" s="515" t="s">
        <v>68</v>
      </c>
      <c r="H33" s="515" t="s">
        <v>68</v>
      </c>
      <c r="I33" s="515" t="s">
        <v>68</v>
      </c>
      <c r="J33" s="515" t="s">
        <v>68</v>
      </c>
      <c r="K33" s="515" t="s">
        <v>68</v>
      </c>
      <c r="L33" s="515" t="s">
        <v>68</v>
      </c>
    </row>
    <row r="34" spans="1:12" ht="13.5">
      <c r="A34" s="565" t="s">
        <v>635</v>
      </c>
      <c r="B34" s="1005">
        <v>29.807085897799386</v>
      </c>
      <c r="C34" s="1006">
        <v>9.856046350238854</v>
      </c>
      <c r="D34" s="1006">
        <v>9.4868482687717073</v>
      </c>
      <c r="E34" s="1006">
        <v>15.394444004940977</v>
      </c>
      <c r="F34" s="1006">
        <v>14.89707951104611</v>
      </c>
      <c r="G34" s="1006" t="s">
        <v>68</v>
      </c>
      <c r="H34" s="1006">
        <v>10.859982447024489</v>
      </c>
      <c r="I34" s="1006">
        <v>11.506685583452489</v>
      </c>
      <c r="J34" s="1006">
        <v>24.609009426716121</v>
      </c>
      <c r="K34" s="1006">
        <v>5.8766809457587765</v>
      </c>
      <c r="L34" s="1006">
        <v>10.69354054945671</v>
      </c>
    </row>
    <row r="35" spans="1:12" ht="13.5">
      <c r="A35" s="568" t="s">
        <v>628</v>
      </c>
      <c r="B35" s="1008" t="s">
        <v>68</v>
      </c>
      <c r="C35" s="515" t="s">
        <v>68</v>
      </c>
      <c r="D35" s="515" t="s">
        <v>68</v>
      </c>
      <c r="E35" s="515" t="s">
        <v>68</v>
      </c>
      <c r="F35" s="515" t="s">
        <v>68</v>
      </c>
      <c r="G35" s="515" t="s">
        <v>68</v>
      </c>
      <c r="H35" s="515" t="s">
        <v>68</v>
      </c>
      <c r="I35" s="515" t="s">
        <v>68</v>
      </c>
      <c r="J35" s="515" t="s">
        <v>68</v>
      </c>
      <c r="K35" s="515" t="s">
        <v>68</v>
      </c>
      <c r="L35" s="515" t="s">
        <v>68</v>
      </c>
    </row>
    <row r="36" spans="1:12" ht="13.5">
      <c r="A36" s="568" t="s">
        <v>393</v>
      </c>
      <c r="B36" s="1008" t="s">
        <v>68</v>
      </c>
      <c r="C36" s="515" t="s">
        <v>68</v>
      </c>
      <c r="D36" s="515" t="s">
        <v>68</v>
      </c>
      <c r="E36" s="515" t="s">
        <v>68</v>
      </c>
      <c r="F36" s="515" t="s">
        <v>68</v>
      </c>
      <c r="G36" s="515" t="s">
        <v>68</v>
      </c>
      <c r="H36" s="515" t="s">
        <v>68</v>
      </c>
      <c r="I36" s="515" t="s">
        <v>68</v>
      </c>
      <c r="J36" s="515" t="s">
        <v>68</v>
      </c>
      <c r="K36" s="515" t="s">
        <v>68</v>
      </c>
      <c r="L36" s="515" t="s">
        <v>68</v>
      </c>
    </row>
    <row r="37" spans="1:12" ht="13.5">
      <c r="A37" s="568" t="s">
        <v>398</v>
      </c>
      <c r="B37" s="1008">
        <v>29.818205556686024</v>
      </c>
      <c r="C37" s="515">
        <v>9.856046350238854</v>
      </c>
      <c r="D37" s="515">
        <v>9.4868482687717073</v>
      </c>
      <c r="E37" s="515">
        <v>15.394444004940977</v>
      </c>
      <c r="F37" s="515">
        <v>14.89707951104611</v>
      </c>
      <c r="G37" s="515" t="s">
        <v>68</v>
      </c>
      <c r="H37" s="515">
        <v>10.928113326667855</v>
      </c>
      <c r="I37" s="515">
        <v>11.517094507335836</v>
      </c>
      <c r="J37" s="515">
        <v>24.609009426716121</v>
      </c>
      <c r="K37" s="515">
        <v>5.8766809457587765</v>
      </c>
      <c r="L37" s="515">
        <v>10.699421083840923</v>
      </c>
    </row>
    <row r="38" spans="1:12" ht="13.5">
      <c r="A38" s="568" t="s">
        <v>629</v>
      </c>
      <c r="B38" s="1008" t="s">
        <v>68</v>
      </c>
      <c r="C38" s="515" t="s">
        <v>68</v>
      </c>
      <c r="D38" s="515" t="s">
        <v>68</v>
      </c>
      <c r="E38" s="515" t="s">
        <v>68</v>
      </c>
      <c r="F38" s="515" t="s">
        <v>68</v>
      </c>
      <c r="G38" s="515" t="s">
        <v>68</v>
      </c>
      <c r="H38" s="515" t="s">
        <v>68</v>
      </c>
      <c r="I38" s="515" t="s">
        <v>68</v>
      </c>
      <c r="J38" s="515" t="s">
        <v>68</v>
      </c>
      <c r="K38" s="515" t="s">
        <v>68</v>
      </c>
      <c r="L38" s="515" t="s">
        <v>68</v>
      </c>
    </row>
    <row r="39" spans="1:12" ht="13.5">
      <c r="A39" s="568" t="s">
        <v>630</v>
      </c>
      <c r="B39" s="1008" t="s">
        <v>68</v>
      </c>
      <c r="C39" s="515" t="s">
        <v>68</v>
      </c>
      <c r="D39" s="515" t="s">
        <v>68</v>
      </c>
      <c r="E39" s="515" t="s">
        <v>68</v>
      </c>
      <c r="F39" s="515" t="s">
        <v>68</v>
      </c>
      <c r="G39" s="515" t="s">
        <v>68</v>
      </c>
      <c r="H39" s="515" t="s">
        <v>68</v>
      </c>
      <c r="I39" s="515" t="s">
        <v>68</v>
      </c>
      <c r="J39" s="515" t="s">
        <v>68</v>
      </c>
      <c r="K39" s="515" t="s">
        <v>68</v>
      </c>
      <c r="L39" s="515" t="s">
        <v>68</v>
      </c>
    </row>
    <row r="40" spans="1:12" ht="13.5">
      <c r="A40" s="568" t="s">
        <v>631</v>
      </c>
      <c r="B40" s="1008" t="s">
        <v>68</v>
      </c>
      <c r="C40" s="515" t="s">
        <v>68</v>
      </c>
      <c r="D40" s="515" t="s">
        <v>68</v>
      </c>
      <c r="E40" s="515" t="s">
        <v>68</v>
      </c>
      <c r="F40" s="515" t="s">
        <v>68</v>
      </c>
      <c r="G40" s="515" t="s">
        <v>68</v>
      </c>
      <c r="H40" s="515" t="s">
        <v>68</v>
      </c>
      <c r="I40" s="515" t="s">
        <v>68</v>
      </c>
      <c r="J40" s="515" t="s">
        <v>68</v>
      </c>
      <c r="K40" s="515" t="s">
        <v>68</v>
      </c>
      <c r="L40" s="515" t="s">
        <v>68</v>
      </c>
    </row>
    <row r="41" spans="1:12" ht="13.5" hidden="1">
      <c r="A41" s="568" t="s">
        <v>632</v>
      </c>
      <c r="B41" s="1008" t="s">
        <v>68</v>
      </c>
      <c r="C41" s="515" t="s">
        <v>68</v>
      </c>
      <c r="D41" s="515" t="s">
        <v>68</v>
      </c>
      <c r="E41" s="515" t="s">
        <v>68</v>
      </c>
      <c r="F41" s="515" t="s">
        <v>68</v>
      </c>
      <c r="G41" s="515" t="s">
        <v>68</v>
      </c>
      <c r="H41" s="515" t="s">
        <v>68</v>
      </c>
      <c r="I41" s="515" t="s">
        <v>68</v>
      </c>
      <c r="J41" s="515" t="s">
        <v>68</v>
      </c>
      <c r="K41" s="515" t="s">
        <v>68</v>
      </c>
      <c r="L41" s="515" t="s">
        <v>68</v>
      </c>
    </row>
    <row r="42" spans="1:12" ht="3" customHeight="1">
      <c r="A42" s="568"/>
      <c r="B42" s="1008" t="s">
        <v>68</v>
      </c>
      <c r="C42" s="515" t="s">
        <v>68</v>
      </c>
      <c r="D42" s="515" t="s">
        <v>68</v>
      </c>
      <c r="E42" s="515" t="s">
        <v>68</v>
      </c>
      <c r="F42" s="515" t="s">
        <v>68</v>
      </c>
      <c r="G42" s="515" t="s">
        <v>68</v>
      </c>
      <c r="H42" s="515" t="s">
        <v>68</v>
      </c>
      <c r="I42" s="515" t="s">
        <v>68</v>
      </c>
      <c r="J42" s="515" t="s">
        <v>68</v>
      </c>
      <c r="K42" s="515" t="s">
        <v>68</v>
      </c>
      <c r="L42" s="515" t="s">
        <v>68</v>
      </c>
    </row>
    <row r="43" spans="1:12" ht="13.5">
      <c r="A43" s="565" t="s">
        <v>636</v>
      </c>
      <c r="B43" s="1005">
        <v>40.683303486748287</v>
      </c>
      <c r="C43" s="1006">
        <v>8.9658725119643758</v>
      </c>
      <c r="D43" s="1006">
        <v>7.9840944779044074</v>
      </c>
      <c r="E43" s="1006">
        <v>13.273675541809437</v>
      </c>
      <c r="F43" s="1006">
        <v>11.951799129883229</v>
      </c>
      <c r="G43" s="1006" t="s">
        <v>68</v>
      </c>
      <c r="H43" s="1006">
        <v>4.8163702958796035</v>
      </c>
      <c r="I43" s="1006">
        <v>10.211928240476764</v>
      </c>
      <c r="J43" s="1006">
        <v>12.605267538288734</v>
      </c>
      <c r="K43" s="1006">
        <v>8.1205064352679308</v>
      </c>
      <c r="L43" s="1006">
        <v>9.1201035316994474</v>
      </c>
    </row>
    <row r="44" spans="1:12" ht="13.5" customHeight="1">
      <c r="A44" s="568" t="s">
        <v>628</v>
      </c>
      <c r="B44" s="1008" t="s">
        <v>68</v>
      </c>
      <c r="C44" s="515" t="s">
        <v>68</v>
      </c>
      <c r="D44" s="515" t="s">
        <v>68</v>
      </c>
      <c r="E44" s="515" t="s">
        <v>68</v>
      </c>
      <c r="F44" s="515" t="s">
        <v>68</v>
      </c>
      <c r="G44" s="515" t="s">
        <v>68</v>
      </c>
      <c r="H44" s="515" t="s">
        <v>68</v>
      </c>
      <c r="I44" s="515" t="s">
        <v>68</v>
      </c>
      <c r="J44" s="515" t="s">
        <v>68</v>
      </c>
      <c r="K44" s="515" t="s">
        <v>68</v>
      </c>
      <c r="L44" s="515" t="s">
        <v>68</v>
      </c>
    </row>
    <row r="45" spans="1:12" ht="13.5">
      <c r="A45" s="568" t="s">
        <v>393</v>
      </c>
      <c r="B45" s="1008" t="s">
        <v>68</v>
      </c>
      <c r="C45" s="515" t="s">
        <v>68</v>
      </c>
      <c r="D45" s="515" t="s">
        <v>68</v>
      </c>
      <c r="E45" s="515" t="s">
        <v>68</v>
      </c>
      <c r="F45" s="515" t="s">
        <v>68</v>
      </c>
      <c r="G45" s="515" t="s">
        <v>68</v>
      </c>
      <c r="H45" s="515" t="s">
        <v>68</v>
      </c>
      <c r="I45" s="515" t="s">
        <v>68</v>
      </c>
      <c r="J45" s="515" t="s">
        <v>68</v>
      </c>
      <c r="K45" s="515" t="s">
        <v>68</v>
      </c>
      <c r="L45" s="515" t="s">
        <v>68</v>
      </c>
    </row>
    <row r="46" spans="1:12" ht="12.75" customHeight="1">
      <c r="A46" s="568" t="s">
        <v>398</v>
      </c>
      <c r="B46" s="1008">
        <v>40.800182072913557</v>
      </c>
      <c r="C46" s="515">
        <v>8.9658725119643758</v>
      </c>
      <c r="D46" s="515">
        <v>7.9840944779044074</v>
      </c>
      <c r="E46" s="515">
        <v>13.273675541809437</v>
      </c>
      <c r="F46" s="515">
        <v>11.951799129883229</v>
      </c>
      <c r="G46" s="515" t="s">
        <v>68</v>
      </c>
      <c r="H46" s="515">
        <v>4.8773461919919487</v>
      </c>
      <c r="I46" s="515">
        <v>10.211928240476764</v>
      </c>
      <c r="J46" s="515">
        <v>12.605267538288734</v>
      </c>
      <c r="K46" s="515">
        <v>8.1205064352679308</v>
      </c>
      <c r="L46" s="515">
        <v>9.1207820199310525</v>
      </c>
    </row>
    <row r="47" spans="1:12" ht="13.5">
      <c r="A47" s="568" t="s">
        <v>629</v>
      </c>
      <c r="B47" s="1008" t="s">
        <v>68</v>
      </c>
      <c r="C47" s="515" t="s">
        <v>68</v>
      </c>
      <c r="D47" s="515" t="s">
        <v>68</v>
      </c>
      <c r="E47" s="515" t="s">
        <v>68</v>
      </c>
      <c r="F47" s="515" t="s">
        <v>68</v>
      </c>
      <c r="G47" s="515" t="s">
        <v>68</v>
      </c>
      <c r="H47" s="515" t="s">
        <v>68</v>
      </c>
      <c r="I47" s="515" t="s">
        <v>68</v>
      </c>
      <c r="J47" s="515" t="s">
        <v>68</v>
      </c>
      <c r="K47" s="515" t="s">
        <v>68</v>
      </c>
      <c r="L47" s="515" t="s">
        <v>68</v>
      </c>
    </row>
    <row r="48" spans="1:12" ht="13.5">
      <c r="A48" s="568" t="s">
        <v>630</v>
      </c>
      <c r="B48" s="1008" t="s">
        <v>68</v>
      </c>
      <c r="C48" s="515" t="s">
        <v>68</v>
      </c>
      <c r="D48" s="515" t="s">
        <v>68</v>
      </c>
      <c r="E48" s="515" t="s">
        <v>68</v>
      </c>
      <c r="F48" s="515" t="s">
        <v>68</v>
      </c>
      <c r="G48" s="515" t="s">
        <v>68</v>
      </c>
      <c r="H48" s="515" t="s">
        <v>68</v>
      </c>
      <c r="I48" s="515" t="s">
        <v>68</v>
      </c>
      <c r="J48" s="515" t="s">
        <v>68</v>
      </c>
      <c r="K48" s="515" t="s">
        <v>68</v>
      </c>
      <c r="L48" s="515" t="s">
        <v>68</v>
      </c>
    </row>
    <row r="49" spans="1:12" ht="13.5">
      <c r="A49" s="568" t="s">
        <v>631</v>
      </c>
      <c r="B49" s="1008" t="s">
        <v>68</v>
      </c>
      <c r="C49" s="515" t="s">
        <v>68</v>
      </c>
      <c r="D49" s="515" t="s">
        <v>68</v>
      </c>
      <c r="E49" s="515" t="s">
        <v>68</v>
      </c>
      <c r="F49" s="515" t="s">
        <v>68</v>
      </c>
      <c r="G49" s="515" t="s">
        <v>68</v>
      </c>
      <c r="H49" s="515" t="s">
        <v>68</v>
      </c>
      <c r="I49" s="515" t="s">
        <v>68</v>
      </c>
      <c r="J49" s="515" t="s">
        <v>68</v>
      </c>
      <c r="K49" s="515" t="s">
        <v>68</v>
      </c>
      <c r="L49" s="515" t="s">
        <v>68</v>
      </c>
    </row>
    <row r="50" spans="1:12" ht="13.5" hidden="1">
      <c r="A50" s="568" t="s">
        <v>632</v>
      </c>
      <c r="B50" s="1008">
        <v>28.307329510692263</v>
      </c>
      <c r="C50" s="515" t="s">
        <v>68</v>
      </c>
      <c r="D50" s="515" t="s">
        <v>68</v>
      </c>
      <c r="E50" s="515" t="s">
        <v>68</v>
      </c>
      <c r="F50" s="515" t="s">
        <v>68</v>
      </c>
      <c r="G50" s="515" t="s">
        <v>68</v>
      </c>
      <c r="H50" s="515" t="s">
        <v>68</v>
      </c>
      <c r="I50" s="515" t="s">
        <v>68</v>
      </c>
      <c r="J50" s="515" t="s">
        <v>68</v>
      </c>
      <c r="K50" s="515" t="s">
        <v>68</v>
      </c>
      <c r="L50" s="515">
        <v>28.307329510692263</v>
      </c>
    </row>
    <row r="51" spans="1:12" ht="3" customHeight="1">
      <c r="A51" s="568"/>
      <c r="B51" s="1008" t="s">
        <v>68</v>
      </c>
      <c r="C51" s="515" t="s">
        <v>68</v>
      </c>
      <c r="D51" s="515" t="s">
        <v>68</v>
      </c>
      <c r="E51" s="515" t="s">
        <v>68</v>
      </c>
      <c r="F51" s="515" t="s">
        <v>68</v>
      </c>
      <c r="G51" s="515" t="s">
        <v>68</v>
      </c>
      <c r="H51" s="515" t="s">
        <v>68</v>
      </c>
      <c r="I51" s="515" t="s">
        <v>68</v>
      </c>
      <c r="J51" s="515" t="s">
        <v>68</v>
      </c>
      <c r="K51" s="515" t="s">
        <v>68</v>
      </c>
      <c r="L51" s="515" t="s">
        <v>68</v>
      </c>
    </row>
    <row r="52" spans="1:12" ht="13.5">
      <c r="A52" s="565" t="s">
        <v>637</v>
      </c>
      <c r="B52" s="1005">
        <v>6.5065178690076886</v>
      </c>
      <c r="C52" s="1006">
        <v>3.0761979587747952</v>
      </c>
      <c r="D52" s="1006">
        <v>7.7621470153300374</v>
      </c>
      <c r="E52" s="1006">
        <v>4.5211494889960839</v>
      </c>
      <c r="F52" s="1006">
        <v>6.543223718184751</v>
      </c>
      <c r="G52" s="1006">
        <v>10.973039361417563</v>
      </c>
      <c r="H52" s="1006">
        <v>4.6669251636010465</v>
      </c>
      <c r="I52" s="1006">
        <v>7.2797408792108902</v>
      </c>
      <c r="J52" s="1006">
        <v>14.978551296543365</v>
      </c>
      <c r="K52" s="1006" t="s">
        <v>68</v>
      </c>
      <c r="L52" s="1006">
        <v>6.8162364388598888</v>
      </c>
    </row>
    <row r="53" spans="1:12" ht="13.5">
      <c r="A53" s="568" t="s">
        <v>628</v>
      </c>
      <c r="B53" s="1008">
        <v>6.6771798785266014</v>
      </c>
      <c r="C53" s="515" t="s">
        <v>68</v>
      </c>
      <c r="D53" s="515" t="s">
        <v>68</v>
      </c>
      <c r="E53" s="515" t="s">
        <v>68</v>
      </c>
      <c r="F53" s="515" t="s">
        <v>68</v>
      </c>
      <c r="G53" s="515">
        <v>10.896717145285766</v>
      </c>
      <c r="H53" s="515" t="s">
        <v>68</v>
      </c>
      <c r="I53" s="515" t="s">
        <v>68</v>
      </c>
      <c r="J53" s="515" t="s">
        <v>68</v>
      </c>
      <c r="K53" s="515" t="s">
        <v>68</v>
      </c>
      <c r="L53" s="515">
        <v>10.176647998517115</v>
      </c>
    </row>
    <row r="54" spans="1:12" ht="13.5">
      <c r="A54" s="568" t="s">
        <v>398</v>
      </c>
      <c r="B54" s="1008">
        <v>8.124398934386825</v>
      </c>
      <c r="C54" s="515">
        <v>3.0761979587747952</v>
      </c>
      <c r="D54" s="515">
        <v>7.7621470153300374</v>
      </c>
      <c r="E54" s="515">
        <v>4.7964813693699604</v>
      </c>
      <c r="F54" s="515">
        <v>6.8654541583985482</v>
      </c>
      <c r="G54" s="515">
        <v>35.043475853715961</v>
      </c>
      <c r="H54" s="515">
        <v>4.6669251636010465</v>
      </c>
      <c r="I54" s="515">
        <v>7.2797408792108902</v>
      </c>
      <c r="J54" s="515">
        <v>14.978551296543365</v>
      </c>
      <c r="K54" s="515" t="s">
        <v>68</v>
      </c>
      <c r="L54" s="515">
        <v>6.0014570440284363</v>
      </c>
    </row>
    <row r="55" spans="1:12" ht="13.5">
      <c r="A55" s="576" t="s">
        <v>965</v>
      </c>
      <c r="B55" s="1008" t="s">
        <v>68</v>
      </c>
      <c r="C55" s="515" t="s">
        <v>68</v>
      </c>
      <c r="D55" s="515" t="s">
        <v>68</v>
      </c>
      <c r="E55" s="515" t="s">
        <v>68</v>
      </c>
      <c r="F55" s="515" t="s">
        <v>68</v>
      </c>
      <c r="G55" s="515" t="s">
        <v>68</v>
      </c>
      <c r="H55" s="515" t="s">
        <v>68</v>
      </c>
      <c r="I55" s="515" t="s">
        <v>68</v>
      </c>
      <c r="J55" s="515" t="s">
        <v>68</v>
      </c>
      <c r="K55" s="515" t="s">
        <v>68</v>
      </c>
      <c r="L55" s="515" t="s">
        <v>68</v>
      </c>
    </row>
    <row r="56" spans="1:12" ht="13.5">
      <c r="A56" s="576" t="s">
        <v>966</v>
      </c>
      <c r="B56" s="1008">
        <v>8.124398934386825</v>
      </c>
      <c r="C56" s="515">
        <v>3.0761979587747952</v>
      </c>
      <c r="D56" s="515">
        <v>7.7621470153300374</v>
      </c>
      <c r="E56" s="515">
        <v>4.7964813693699604</v>
      </c>
      <c r="F56" s="515">
        <v>6.8654541583985482</v>
      </c>
      <c r="G56" s="515">
        <v>35.043475853715961</v>
      </c>
      <c r="H56" s="515">
        <v>4.6669251636010465</v>
      </c>
      <c r="I56" s="515">
        <v>7.2797408792108902</v>
      </c>
      <c r="J56" s="515">
        <v>14.978551296543365</v>
      </c>
      <c r="K56" s="515" t="s">
        <v>68</v>
      </c>
      <c r="L56" s="515">
        <v>6.0014570440284363</v>
      </c>
    </row>
    <row r="57" spans="1:12" ht="13.5">
      <c r="A57" s="577" t="s">
        <v>967</v>
      </c>
      <c r="B57" s="1008">
        <v>100</v>
      </c>
      <c r="C57" s="515" t="s">
        <v>68</v>
      </c>
      <c r="D57" s="515" t="s">
        <v>68</v>
      </c>
      <c r="E57" s="515">
        <v>4.6648515041934857</v>
      </c>
      <c r="F57" s="515" t="s">
        <v>68</v>
      </c>
      <c r="G57" s="515" t="s">
        <v>68</v>
      </c>
      <c r="H57" s="515">
        <v>4.5441918230109204</v>
      </c>
      <c r="I57" s="515" t="s">
        <v>68</v>
      </c>
      <c r="J57" s="515" t="s">
        <v>68</v>
      </c>
      <c r="K57" s="515" t="s">
        <v>68</v>
      </c>
      <c r="L57" s="515">
        <v>4.5551351276681622</v>
      </c>
    </row>
    <row r="58" spans="1:12" ht="13.5">
      <c r="A58" s="568" t="s">
        <v>630</v>
      </c>
      <c r="B58" s="1008" t="s">
        <v>68</v>
      </c>
      <c r="C58" s="515" t="s">
        <v>68</v>
      </c>
      <c r="D58" s="515" t="s">
        <v>68</v>
      </c>
      <c r="E58" s="515" t="s">
        <v>68</v>
      </c>
      <c r="F58" s="515" t="s">
        <v>68</v>
      </c>
      <c r="G58" s="515" t="s">
        <v>68</v>
      </c>
      <c r="H58" s="515" t="s">
        <v>68</v>
      </c>
      <c r="I58" s="515" t="s">
        <v>68</v>
      </c>
      <c r="J58" s="515" t="s">
        <v>68</v>
      </c>
      <c r="K58" s="515" t="s">
        <v>68</v>
      </c>
      <c r="L58" s="515" t="s">
        <v>68</v>
      </c>
    </row>
    <row r="59" spans="1:12" ht="13.5" hidden="1">
      <c r="A59" s="568" t="s">
        <v>632</v>
      </c>
      <c r="B59" s="515">
        <v>3.7216916585421034</v>
      </c>
      <c r="C59" s="515" t="s">
        <v>68</v>
      </c>
      <c r="D59" s="515" t="s">
        <v>68</v>
      </c>
      <c r="E59" s="515" t="s">
        <v>68</v>
      </c>
      <c r="F59" s="515">
        <v>5.5545202985633155</v>
      </c>
      <c r="G59" s="515" t="s">
        <v>68</v>
      </c>
      <c r="H59" s="515" t="s">
        <v>68</v>
      </c>
      <c r="I59" s="515" t="s">
        <v>68</v>
      </c>
      <c r="J59" s="515" t="s">
        <v>68</v>
      </c>
      <c r="K59" s="515" t="s">
        <v>68</v>
      </c>
      <c r="L59" s="515">
        <v>3.5785792683832538</v>
      </c>
    </row>
    <row r="60" spans="1:12" ht="3" customHeight="1">
      <c r="A60" s="568"/>
      <c r="B60" s="1008" t="s">
        <v>68</v>
      </c>
      <c r="C60" s="515" t="s">
        <v>68</v>
      </c>
      <c r="D60" s="515" t="s">
        <v>68</v>
      </c>
      <c r="E60" s="515" t="s">
        <v>68</v>
      </c>
      <c r="F60" s="515" t="s">
        <v>68</v>
      </c>
      <c r="G60" s="515" t="s">
        <v>68</v>
      </c>
      <c r="H60" s="515" t="s">
        <v>68</v>
      </c>
      <c r="I60" s="515" t="s">
        <v>68</v>
      </c>
      <c r="J60" s="515" t="s">
        <v>68</v>
      </c>
      <c r="K60" s="515" t="s">
        <v>68</v>
      </c>
      <c r="L60" s="515" t="s">
        <v>68</v>
      </c>
    </row>
    <row r="61" spans="1:12" ht="13.5">
      <c r="A61" s="565" t="s">
        <v>641</v>
      </c>
      <c r="B61" s="1005">
        <v>0.43450216031669775</v>
      </c>
      <c r="C61" s="1006" t="s">
        <v>68</v>
      </c>
      <c r="D61" s="1006">
        <v>27.778100074524925</v>
      </c>
      <c r="E61" s="1006">
        <v>2.9966882930223262</v>
      </c>
      <c r="F61" s="1006" t="s">
        <v>68</v>
      </c>
      <c r="G61" s="1006" t="s">
        <v>68</v>
      </c>
      <c r="H61" s="1006" t="s">
        <v>68</v>
      </c>
      <c r="I61" s="1006" t="s">
        <v>68</v>
      </c>
      <c r="J61" s="1006">
        <v>17.49757854855525</v>
      </c>
      <c r="K61" s="1006" t="s">
        <v>68</v>
      </c>
      <c r="L61" s="1006">
        <v>3.6095720521062407</v>
      </c>
    </row>
    <row r="62" spans="1:12" ht="13.5">
      <c r="A62" s="568" t="s">
        <v>398</v>
      </c>
      <c r="B62" s="1008">
        <v>1.0722143543447527</v>
      </c>
      <c r="C62" s="515" t="s">
        <v>68</v>
      </c>
      <c r="D62" s="515">
        <v>67.072107985834279</v>
      </c>
      <c r="E62" s="515" t="s">
        <v>68</v>
      </c>
      <c r="F62" s="515" t="s">
        <v>68</v>
      </c>
      <c r="G62" s="515" t="s">
        <v>68</v>
      </c>
      <c r="H62" s="515" t="s">
        <v>68</v>
      </c>
      <c r="I62" s="515" t="s">
        <v>68</v>
      </c>
      <c r="J62" s="515">
        <v>20.875851166927088</v>
      </c>
      <c r="K62" s="515" t="s">
        <v>68</v>
      </c>
      <c r="L62" s="515">
        <v>6.1487209191098273</v>
      </c>
    </row>
    <row r="63" spans="1:12" ht="13.5">
      <c r="A63" s="568" t="s">
        <v>642</v>
      </c>
      <c r="B63" s="1008">
        <v>3.8670673868474739E-2</v>
      </c>
      <c r="C63" s="515" t="s">
        <v>68</v>
      </c>
      <c r="D63" s="515">
        <v>28.269204976483241</v>
      </c>
      <c r="E63" s="515">
        <v>2.9966882930223262</v>
      </c>
      <c r="F63" s="515" t="s">
        <v>68</v>
      </c>
      <c r="G63" s="515" t="s">
        <v>68</v>
      </c>
      <c r="H63" s="515" t="s">
        <v>68</v>
      </c>
      <c r="I63" s="515" t="s">
        <v>68</v>
      </c>
      <c r="J63" s="515">
        <v>16.734106641503761</v>
      </c>
      <c r="K63" s="515" t="s">
        <v>68</v>
      </c>
      <c r="L63" s="515">
        <v>3.5028331957999925</v>
      </c>
    </row>
    <row r="64" spans="1:12" ht="13.5" hidden="1">
      <c r="A64" s="568" t="s">
        <v>632</v>
      </c>
      <c r="B64" s="1008" t="s">
        <v>68</v>
      </c>
      <c r="C64" s="515" t="s">
        <v>68</v>
      </c>
      <c r="D64" s="515" t="s">
        <v>68</v>
      </c>
      <c r="E64" s="515" t="s">
        <v>68</v>
      </c>
      <c r="F64" s="515" t="s">
        <v>68</v>
      </c>
      <c r="G64" s="515" t="s">
        <v>68</v>
      </c>
      <c r="H64" s="515" t="s">
        <v>68</v>
      </c>
      <c r="I64" s="515" t="s">
        <v>68</v>
      </c>
      <c r="J64" s="515" t="s">
        <v>68</v>
      </c>
      <c r="K64" s="515" t="s">
        <v>68</v>
      </c>
      <c r="L64" s="515" t="s">
        <v>68</v>
      </c>
    </row>
    <row r="65" spans="1:12" ht="4.5" customHeight="1">
      <c r="A65" s="578"/>
      <c r="B65" s="1008" t="s">
        <v>68</v>
      </c>
      <c r="C65" s="515" t="s">
        <v>68</v>
      </c>
      <c r="D65" s="515" t="s">
        <v>68</v>
      </c>
      <c r="E65" s="515" t="s">
        <v>68</v>
      </c>
      <c r="F65" s="515" t="s">
        <v>68</v>
      </c>
      <c r="G65" s="515" t="s">
        <v>68</v>
      </c>
      <c r="H65" s="515" t="s">
        <v>68</v>
      </c>
      <c r="I65" s="515" t="s">
        <v>68</v>
      </c>
      <c r="J65" s="515" t="s">
        <v>68</v>
      </c>
      <c r="K65" s="515" t="s">
        <v>68</v>
      </c>
      <c r="L65" s="515" t="s">
        <v>68</v>
      </c>
    </row>
    <row r="66" spans="1:12" ht="22.5" customHeight="1">
      <c r="A66" s="580" t="s">
        <v>968</v>
      </c>
      <c r="B66" s="1010">
        <v>6.6085023389295809</v>
      </c>
      <c r="C66" s="1011">
        <v>8.5572721126283007</v>
      </c>
      <c r="D66" s="1011">
        <v>8.7757312402274259</v>
      </c>
      <c r="E66" s="1011">
        <v>5.3548778781684456</v>
      </c>
      <c r="F66" s="1011">
        <v>10.481848181834957</v>
      </c>
      <c r="G66" s="1011">
        <v>11.043115788132218</v>
      </c>
      <c r="H66" s="1011">
        <v>6.5511212161893511</v>
      </c>
      <c r="I66" s="1011">
        <v>10.585440605420967</v>
      </c>
      <c r="J66" s="1011">
        <v>18.988502285337358</v>
      </c>
      <c r="K66" s="1011">
        <v>7.0573594405143529</v>
      </c>
      <c r="L66" s="1011">
        <v>8.3910245536362407</v>
      </c>
    </row>
    <row r="67" spans="1:12" ht="4.5" customHeight="1" thickBot="1">
      <c r="A67" s="583"/>
      <c r="B67" s="23"/>
      <c r="C67" s="23"/>
      <c r="D67" s="23"/>
      <c r="E67" s="23"/>
      <c r="F67" s="23"/>
      <c r="G67" s="23"/>
      <c r="H67" s="23"/>
      <c r="I67" s="23"/>
      <c r="J67" s="23"/>
      <c r="K67" s="23"/>
      <c r="L67" s="23"/>
    </row>
    <row r="68" spans="1:12" ht="13.5">
      <c r="A68" s="15" t="s">
        <v>587</v>
      </c>
      <c r="B68" s="1012"/>
      <c r="C68" s="881"/>
      <c r="D68" s="881"/>
      <c r="E68" s="881"/>
      <c r="F68" s="881"/>
      <c r="G68" s="881"/>
      <c r="H68" s="881"/>
      <c r="I68" s="881"/>
      <c r="J68" s="881"/>
      <c r="K68" s="881"/>
      <c r="L68" s="881"/>
    </row>
    <row r="69" spans="1:12" s="76" customFormat="1" ht="13.5" customHeight="1">
      <c r="A69" s="139" t="s">
        <v>401</v>
      </c>
      <c r="B69" s="85"/>
      <c r="C69" s="85"/>
      <c r="D69" s="85"/>
      <c r="E69" s="85"/>
      <c r="F69" s="85"/>
      <c r="G69" s="85"/>
      <c r="H69" s="1013"/>
      <c r="I69" s="1013"/>
      <c r="J69" s="1013"/>
      <c r="K69" s="1013"/>
      <c r="L69" s="1013"/>
    </row>
    <row r="70" spans="1:12">
      <c r="A70" s="95" t="s">
        <v>402</v>
      </c>
    </row>
    <row r="71" spans="1:12">
      <c r="A71" s="95"/>
    </row>
    <row r="72" spans="1:12">
      <c r="B72" s="590"/>
      <c r="C72" s="590"/>
      <c r="D72" s="590"/>
      <c r="E72" s="590"/>
      <c r="F72" s="590"/>
      <c r="G72" s="590"/>
      <c r="H72" s="590"/>
      <c r="I72" s="590"/>
      <c r="J72" s="590"/>
      <c r="K72" s="590"/>
      <c r="L72" s="590"/>
    </row>
    <row r="73" spans="1:12">
      <c r="B73" s="590"/>
      <c r="C73" s="590"/>
      <c r="D73" s="590"/>
      <c r="E73" s="590"/>
      <c r="F73" s="590"/>
      <c r="G73" s="590"/>
      <c r="H73" s="590"/>
      <c r="I73" s="590"/>
      <c r="J73" s="590"/>
      <c r="K73" s="590"/>
      <c r="L73" s="590"/>
    </row>
  </sheetData>
  <mergeCells count="3">
    <mergeCell ref="A2:L2"/>
    <mergeCell ref="A3:L3"/>
    <mergeCell ref="A4:L4"/>
  </mergeCells>
  <hyperlinks>
    <hyperlink ref="A1" location="Índice!A1" display="Volver al Índice" xr:uid="{880C3220-06D4-4642-A57E-F846893BA9E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AE75-1BBF-4430-8D92-CDABF2A264B0}">
  <sheetPr>
    <pageSetUpPr fitToPage="1"/>
  </sheetPr>
  <dimension ref="A1:F30"/>
  <sheetViews>
    <sheetView showGridLines="0" zoomScaleNormal="75" workbookViewId="0"/>
  </sheetViews>
  <sheetFormatPr baseColWidth="10" defaultColWidth="13" defaultRowHeight="12.75"/>
  <cols>
    <col min="1" max="1" width="54.7109375" style="949" customWidth="1"/>
    <col min="2" max="6" width="25.28515625" style="949" customWidth="1"/>
    <col min="7" max="16384" width="13" style="949"/>
  </cols>
  <sheetData>
    <row r="1" spans="1:6" s="942" customFormat="1" ht="15" customHeight="1">
      <c r="A1" s="1183" t="s">
        <v>1067</v>
      </c>
      <c r="B1" s="940"/>
      <c r="C1" s="940"/>
      <c r="D1" s="940"/>
      <c r="E1" s="940"/>
      <c r="F1" s="941"/>
    </row>
    <row r="2" spans="1:6" s="944" customFormat="1" ht="38.25" customHeight="1">
      <c r="A2" s="943" t="s">
        <v>942</v>
      </c>
      <c r="B2" s="943"/>
      <c r="C2" s="943"/>
      <c r="D2" s="943"/>
      <c r="E2" s="943"/>
      <c r="F2" s="943"/>
    </row>
    <row r="3" spans="1:6" s="942" customFormat="1" ht="27.75" customHeight="1">
      <c r="A3" s="945">
        <v>45443</v>
      </c>
      <c r="B3" s="940"/>
      <c r="C3" s="946"/>
      <c r="D3" s="940"/>
      <c r="E3" s="940"/>
      <c r="F3" s="940"/>
    </row>
    <row r="4" spans="1:6" s="942" customFormat="1" ht="11.25" customHeight="1">
      <c r="A4" s="947"/>
      <c r="B4" s="947"/>
      <c r="C4" s="947"/>
      <c r="D4" s="947"/>
      <c r="E4" s="947"/>
      <c r="F4" s="948"/>
    </row>
    <row r="5" spans="1:6" ht="14.25" customHeight="1" thickBot="1">
      <c r="B5" s="950"/>
      <c r="C5" s="950"/>
      <c r="D5" s="950"/>
      <c r="E5" s="950"/>
      <c r="F5" s="950"/>
    </row>
    <row r="6" spans="1:6" s="953" customFormat="1" ht="18.75" customHeight="1">
      <c r="A6" s="951" t="s">
        <v>943</v>
      </c>
      <c r="B6" s="952" t="s">
        <v>944</v>
      </c>
      <c r="C6" s="952"/>
      <c r="D6" s="952"/>
      <c r="E6" s="952"/>
      <c r="F6" s="951" t="s">
        <v>945</v>
      </c>
    </row>
    <row r="7" spans="1:6" s="953" customFormat="1" ht="24.75" customHeight="1">
      <c r="A7" s="954"/>
      <c r="B7" s="955" t="s">
        <v>946</v>
      </c>
      <c r="C7" s="955" t="s">
        <v>947</v>
      </c>
      <c r="D7" s="955" t="s">
        <v>948</v>
      </c>
      <c r="E7" s="955" t="s">
        <v>949</v>
      </c>
      <c r="F7" s="954"/>
    </row>
    <row r="8" spans="1:6" s="953" customFormat="1" ht="19.5" customHeight="1">
      <c r="A8" s="956"/>
      <c r="B8" s="957"/>
      <c r="C8" s="957"/>
      <c r="D8" s="957"/>
      <c r="E8" s="957"/>
      <c r="F8" s="958"/>
    </row>
    <row r="9" spans="1:6" ht="6.75" customHeight="1">
      <c r="A9" s="959"/>
      <c r="B9" s="960"/>
      <c r="C9" s="960"/>
      <c r="D9" s="960"/>
      <c r="E9" s="960"/>
    </row>
    <row r="10" spans="1:6" s="964" customFormat="1" ht="21" customHeight="1">
      <c r="A10" s="961" t="s">
        <v>28</v>
      </c>
      <c r="B10" s="962">
        <v>11.012010566416897</v>
      </c>
      <c r="C10" s="962">
        <v>8.2786476428821452</v>
      </c>
      <c r="D10" s="962">
        <v>6.1040185296933913</v>
      </c>
      <c r="E10" s="962">
        <v>3.9999984694478052</v>
      </c>
      <c r="F10" s="963">
        <v>6.61</v>
      </c>
    </row>
    <row r="11" spans="1:6" s="964" customFormat="1" ht="21" customHeight="1">
      <c r="A11" s="965" t="s">
        <v>29</v>
      </c>
      <c r="B11" s="962">
        <v>8.9579975284910205</v>
      </c>
      <c r="C11" s="962">
        <v>6.3940211712462443</v>
      </c>
      <c r="D11" s="962">
        <v>4.4116184131921665</v>
      </c>
      <c r="E11" s="962">
        <v>2.6178227605128437</v>
      </c>
      <c r="F11" s="963">
        <v>8.56</v>
      </c>
    </row>
    <row r="12" spans="1:6" s="964" customFormat="1" ht="21" customHeight="1">
      <c r="A12" s="965" t="s">
        <v>30</v>
      </c>
      <c r="B12" s="962">
        <v>9.0025641980691713</v>
      </c>
      <c r="C12" s="962">
        <v>7.3115633139277314</v>
      </c>
      <c r="D12" s="962">
        <v>6.3853095252318983</v>
      </c>
      <c r="E12" s="962">
        <v>5.0131526926401655</v>
      </c>
      <c r="F12" s="963">
        <v>8.7799999999999994</v>
      </c>
    </row>
    <row r="13" spans="1:6" s="964" customFormat="1" ht="21" customHeight="1">
      <c r="A13" s="965" t="s">
        <v>31</v>
      </c>
      <c r="B13" s="962">
        <v>10.569314673108455</v>
      </c>
      <c r="C13" s="962">
        <v>7.1137422701703601</v>
      </c>
      <c r="D13" s="962">
        <v>4.3761194610122516</v>
      </c>
      <c r="E13" s="962">
        <v>2.1847100669115158</v>
      </c>
      <c r="F13" s="963">
        <v>5.35</v>
      </c>
    </row>
    <row r="14" spans="1:6" s="964" customFormat="1" ht="21" customHeight="1">
      <c r="A14" s="965" t="s">
        <v>32</v>
      </c>
      <c r="B14" s="962">
        <v>11.965779762860084</v>
      </c>
      <c r="C14" s="962">
        <v>8.9923486185009551</v>
      </c>
      <c r="D14" s="962">
        <v>6.7743621999430168</v>
      </c>
      <c r="E14" s="962">
        <v>4.5392061547400617</v>
      </c>
      <c r="F14" s="963">
        <v>10.48</v>
      </c>
    </row>
    <row r="15" spans="1:6" s="964" customFormat="1" ht="21" customHeight="1">
      <c r="A15" s="965" t="s">
        <v>33</v>
      </c>
      <c r="B15" s="962">
        <v>14.511137292120994</v>
      </c>
      <c r="C15" s="962">
        <v>12.245672607138058</v>
      </c>
      <c r="D15" s="962">
        <v>10.475392970222453</v>
      </c>
      <c r="E15" s="962">
        <v>7.3792475229904992</v>
      </c>
      <c r="F15" s="963">
        <v>11.04</v>
      </c>
    </row>
    <row r="16" spans="1:6" s="964" customFormat="1" ht="21" customHeight="1">
      <c r="A16" s="965" t="s">
        <v>34</v>
      </c>
      <c r="B16" s="962">
        <v>8.5205486233463734</v>
      </c>
      <c r="C16" s="962">
        <v>5.6336632242966509</v>
      </c>
      <c r="D16" s="962">
        <v>4.2912239347950436</v>
      </c>
      <c r="E16" s="962">
        <v>3.3533348585446641</v>
      </c>
      <c r="F16" s="963">
        <v>6.55</v>
      </c>
    </row>
    <row r="17" spans="1:6" s="964" customFormat="1" ht="21" customHeight="1">
      <c r="A17" s="965" t="s">
        <v>35</v>
      </c>
      <c r="B17" s="962">
        <v>10.612532006962216</v>
      </c>
      <c r="C17" s="962">
        <v>9.2248037802153711</v>
      </c>
      <c r="D17" s="962">
        <v>8.3806687822845056</v>
      </c>
      <c r="E17" s="962">
        <v>7.6174004091174234</v>
      </c>
      <c r="F17" s="963">
        <v>10.59</v>
      </c>
    </row>
    <row r="18" spans="1:6" s="964" customFormat="1" ht="21" customHeight="1">
      <c r="A18" s="965" t="s">
        <v>36</v>
      </c>
      <c r="B18" s="962">
        <v>19.324504677336922</v>
      </c>
      <c r="C18" s="962">
        <v>17.237478151465954</v>
      </c>
      <c r="D18" s="962">
        <v>15.835962793908747</v>
      </c>
      <c r="E18" s="962">
        <v>14.251056532221165</v>
      </c>
      <c r="F18" s="963">
        <v>18.989999999999998</v>
      </c>
    </row>
    <row r="19" spans="1:6" s="964" customFormat="1" ht="21" customHeight="1">
      <c r="A19" s="965" t="s">
        <v>37</v>
      </c>
      <c r="B19" s="962">
        <v>7.041779047869916</v>
      </c>
      <c r="C19" s="962">
        <v>5.2435898591314585</v>
      </c>
      <c r="D19" s="962">
        <v>3.400000089827484</v>
      </c>
      <c r="E19" s="962">
        <v>1.7362662522546739</v>
      </c>
      <c r="F19" s="963">
        <v>7.06</v>
      </c>
    </row>
    <row r="20" spans="1:6" s="964" customFormat="1" ht="24" customHeight="1">
      <c r="A20" s="966" t="s">
        <v>38</v>
      </c>
      <c r="B20" s="963">
        <v>10.352941576583067</v>
      </c>
      <c r="C20" s="963">
        <v>7.882338396967846</v>
      </c>
      <c r="D20" s="963">
        <v>6.1087319035087591</v>
      </c>
      <c r="E20" s="963">
        <v>4.2813562643459226</v>
      </c>
      <c r="F20" s="963">
        <v>8.39</v>
      </c>
    </row>
    <row r="21" spans="1:6" ht="6.75" customHeight="1" thickBot="1">
      <c r="A21" s="967"/>
      <c r="B21" s="968"/>
      <c r="C21" s="968"/>
      <c r="D21" s="968"/>
      <c r="E21" s="968"/>
      <c r="F21" s="968"/>
    </row>
    <row r="22" spans="1:6" ht="4.5" customHeight="1">
      <c r="A22" s="969"/>
      <c r="B22" s="970"/>
      <c r="C22" s="970"/>
      <c r="D22" s="970"/>
      <c r="E22" s="970"/>
      <c r="F22" s="971"/>
    </row>
    <row r="23" spans="1:6" s="974" customFormat="1" ht="14.25" customHeight="1">
      <c r="A23" s="972" t="s">
        <v>950</v>
      </c>
      <c r="B23" s="972"/>
      <c r="C23" s="972"/>
      <c r="D23" s="972"/>
      <c r="E23" s="972"/>
      <c r="F23" s="973"/>
    </row>
    <row r="24" spans="1:6" ht="13.5">
      <c r="A24" s="975" t="s">
        <v>951</v>
      </c>
      <c r="B24" s="975"/>
      <c r="C24" s="975"/>
      <c r="D24" s="975"/>
      <c r="E24" s="975"/>
      <c r="F24" s="971"/>
    </row>
    <row r="25" spans="1:6" ht="13.5">
      <c r="A25" s="975" t="s">
        <v>952</v>
      </c>
      <c r="B25" s="976"/>
      <c r="C25" s="975"/>
      <c r="D25" s="975"/>
      <c r="E25" s="975"/>
      <c r="F25" s="971"/>
    </row>
    <row r="26" spans="1:6" ht="13.5">
      <c r="A26" s="975" t="s">
        <v>953</v>
      </c>
      <c r="B26" s="976"/>
      <c r="C26" s="975"/>
      <c r="D26" s="975"/>
      <c r="E26" s="975"/>
      <c r="F26" s="971"/>
    </row>
    <row r="27" spans="1:6" ht="13.5">
      <c r="A27" s="95" t="s">
        <v>40</v>
      </c>
      <c r="B27" s="976"/>
      <c r="C27" s="975"/>
      <c r="D27" s="975"/>
      <c r="E27" s="975"/>
      <c r="F27" s="971"/>
    </row>
    <row r="28" spans="1:6">
      <c r="A28" s="95"/>
      <c r="B28" s="976"/>
      <c r="C28" s="971"/>
      <c r="D28" s="971"/>
      <c r="E28" s="971"/>
      <c r="F28" s="971"/>
    </row>
    <row r="29" spans="1:6">
      <c r="A29" s="95"/>
      <c r="B29" s="971"/>
      <c r="C29" s="971"/>
      <c r="D29" s="971"/>
      <c r="E29" s="971"/>
      <c r="F29" s="971"/>
    </row>
    <row r="30" spans="1:6">
      <c r="A30" s="971"/>
      <c r="B30" s="971"/>
      <c r="C30" s="971"/>
      <c r="D30" s="971"/>
      <c r="E30" s="971"/>
      <c r="F30" s="971"/>
    </row>
  </sheetData>
  <mergeCells count="9">
    <mergeCell ref="A23:E23"/>
    <mergeCell ref="A2:F2"/>
    <mergeCell ref="A4:E4"/>
    <mergeCell ref="A6:A8"/>
    <mergeCell ref="F6:F8"/>
    <mergeCell ref="B7:B8"/>
    <mergeCell ref="C7:C8"/>
    <mergeCell ref="D7:D8"/>
    <mergeCell ref="E7:E8"/>
  </mergeCells>
  <hyperlinks>
    <hyperlink ref="A1" location="Índice!A1" display="Volver al Índice" xr:uid="{545C0441-F341-4435-8531-05D6A9EB6800}"/>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D57DD-12F9-49CC-B63A-B6CBCF151469}">
  <dimension ref="A1:W22"/>
  <sheetViews>
    <sheetView showGridLines="0" zoomScaleNormal="100" workbookViewId="0">
      <selection sqref="A1:H1"/>
    </sheetView>
  </sheetViews>
  <sheetFormatPr baseColWidth="10" defaultColWidth="11.42578125" defaultRowHeight="12.75"/>
  <cols>
    <col min="1" max="1" width="32.42578125" style="892" customWidth="1"/>
    <col min="2" max="11" width="12.5703125" style="892" customWidth="1"/>
    <col min="12" max="12" width="12.5703125" style="892" bestFit="1" customWidth="1"/>
    <col min="13" max="13" width="12.140625" style="892" customWidth="1"/>
    <col min="14" max="15" width="11.5703125" style="892" customWidth="1"/>
    <col min="16" max="16" width="14.5703125" style="892" customWidth="1"/>
    <col min="17" max="17" width="22" style="892" customWidth="1"/>
    <col min="18" max="19" width="15.5703125" style="892" customWidth="1"/>
    <col min="20" max="20" width="14" style="892" customWidth="1"/>
    <col min="21" max="21" width="14.140625" style="892" customWidth="1"/>
    <col min="22" max="22" width="13.140625" style="892" customWidth="1"/>
    <col min="23" max="23" width="14.42578125" style="892" customWidth="1"/>
    <col min="24" max="16384" width="11.42578125" style="892"/>
  </cols>
  <sheetData>
    <row r="1" spans="1:23">
      <c r="A1" s="1186" t="s">
        <v>1067</v>
      </c>
      <c r="B1" s="1186"/>
      <c r="C1" s="1186"/>
      <c r="D1" s="1186"/>
      <c r="E1" s="1186"/>
      <c r="F1" s="1186"/>
      <c r="G1" s="1186"/>
      <c r="H1" s="1186"/>
      <c r="I1" s="1078"/>
    </row>
    <row r="2" spans="1:23" s="895" customFormat="1" ht="27.75">
      <c r="A2" s="893" t="s">
        <v>1001</v>
      </c>
      <c r="B2" s="893"/>
      <c r="C2" s="893"/>
      <c r="D2" s="893"/>
      <c r="E2" s="893"/>
      <c r="F2" s="893"/>
      <c r="G2" s="893"/>
      <c r="H2" s="893"/>
      <c r="I2" s="893"/>
      <c r="J2" s="893"/>
      <c r="K2" s="893"/>
      <c r="L2" s="1079"/>
      <c r="M2" s="1079"/>
      <c r="N2" s="1079"/>
      <c r="O2" s="1079"/>
      <c r="P2" s="1079"/>
      <c r="Q2" s="1079"/>
      <c r="R2" s="1079"/>
      <c r="S2" s="1079"/>
      <c r="T2" s="1079"/>
      <c r="U2" s="1079"/>
      <c r="V2" s="1079"/>
      <c r="W2" s="1079"/>
    </row>
    <row r="3" spans="1:23" ht="18.75">
      <c r="A3" s="1080">
        <v>45443</v>
      </c>
      <c r="B3" s="1080"/>
      <c r="C3" s="1080"/>
      <c r="D3" s="1080"/>
      <c r="E3" s="1080"/>
      <c r="F3" s="1080"/>
      <c r="G3" s="1080"/>
      <c r="H3" s="1080"/>
      <c r="I3" s="1080"/>
      <c r="J3" s="1080"/>
      <c r="K3" s="1080"/>
      <c r="L3" s="1081"/>
      <c r="M3" s="1082"/>
      <c r="N3" s="1082"/>
      <c r="O3" s="1082"/>
      <c r="P3" s="1082"/>
      <c r="Q3" s="1082"/>
      <c r="R3" s="1082"/>
      <c r="S3" s="1082"/>
      <c r="T3" s="1082"/>
      <c r="U3" s="1082"/>
      <c r="V3" s="1082"/>
      <c r="W3" s="1082"/>
    </row>
    <row r="4" spans="1:23" s="1084" customFormat="1" ht="19.5" customHeight="1">
      <c r="A4" s="1083" t="s">
        <v>1002</v>
      </c>
      <c r="B4" s="1083"/>
      <c r="C4" s="1083"/>
      <c r="D4" s="1083"/>
      <c r="E4" s="1083"/>
      <c r="F4" s="1083"/>
      <c r="G4" s="1083"/>
      <c r="H4" s="1083"/>
      <c r="I4" s="1083"/>
      <c r="J4" s="1083"/>
      <c r="K4" s="1083"/>
    </row>
    <row r="5" spans="1:23" s="1084" customFormat="1" ht="19.5" customHeight="1" thickBot="1">
      <c r="A5" s="1085"/>
      <c r="B5" s="1085"/>
      <c r="C5" s="1085"/>
      <c r="D5" s="1085"/>
      <c r="E5" s="1085"/>
      <c r="F5" s="1085"/>
      <c r="G5" s="1085"/>
      <c r="H5" s="1085"/>
      <c r="I5" s="1085"/>
      <c r="J5" s="1085"/>
      <c r="K5" s="1085"/>
    </row>
    <row r="6" spans="1:23" ht="39.75" customHeight="1">
      <c r="A6" s="901" t="s">
        <v>579</v>
      </c>
      <c r="B6" s="1086" t="s">
        <v>1003</v>
      </c>
      <c r="C6" s="1086"/>
      <c r="D6" s="1086"/>
      <c r="E6" s="1086"/>
      <c r="F6" s="1086"/>
      <c r="G6" s="1087" t="s">
        <v>1004</v>
      </c>
      <c r="H6" s="1087" t="s">
        <v>1005</v>
      </c>
      <c r="I6" s="1087" t="s">
        <v>1006</v>
      </c>
      <c r="J6" s="1087" t="s">
        <v>1007</v>
      </c>
      <c r="K6" s="901" t="s">
        <v>1008</v>
      </c>
    </row>
    <row r="7" spans="1:23" ht="57.75" customHeight="1">
      <c r="A7" s="911"/>
      <c r="B7" s="908" t="s">
        <v>1009</v>
      </c>
      <c r="C7" s="908" t="s">
        <v>1010</v>
      </c>
      <c r="D7" s="908" t="s">
        <v>1011</v>
      </c>
      <c r="E7" s="908" t="s">
        <v>1012</v>
      </c>
      <c r="F7" s="904" t="s">
        <v>101</v>
      </c>
      <c r="G7" s="1088"/>
      <c r="H7" s="1088"/>
      <c r="I7" s="1088"/>
      <c r="J7" s="1088"/>
      <c r="K7" s="911"/>
    </row>
    <row r="8" spans="1:23" ht="11.25" customHeight="1">
      <c r="A8" s="1089"/>
      <c r="B8" s="1090"/>
      <c r="C8" s="1090"/>
      <c r="D8" s="1090"/>
      <c r="E8" s="1090"/>
      <c r="F8" s="1090"/>
      <c r="G8" s="1090"/>
      <c r="H8" s="1090"/>
      <c r="I8" s="1090"/>
      <c r="J8" s="1090"/>
      <c r="K8" s="1090"/>
      <c r="L8" s="1091"/>
      <c r="M8" s="1092"/>
      <c r="N8" s="1092"/>
    </row>
    <row r="9" spans="1:23" ht="20.100000000000001" customHeight="1">
      <c r="A9" s="21" t="s">
        <v>28</v>
      </c>
      <c r="B9" s="1093">
        <v>0</v>
      </c>
      <c r="C9" s="1093">
        <v>0</v>
      </c>
      <c r="D9" s="1093">
        <v>0.67760545890224289</v>
      </c>
      <c r="E9" s="1093">
        <v>3.4407619723182258E-2</v>
      </c>
      <c r="F9" s="1093">
        <v>0.71201311815414914</v>
      </c>
      <c r="G9" s="1093">
        <v>5.2874293260310096E-2</v>
      </c>
      <c r="H9" s="1093">
        <v>0</v>
      </c>
      <c r="I9" s="1093">
        <v>0.41109280067705178</v>
      </c>
      <c r="J9" s="1093">
        <v>98.824019748379754</v>
      </c>
      <c r="K9" s="1094">
        <v>2529805.9180000001</v>
      </c>
      <c r="L9" s="1091"/>
      <c r="M9" s="1092"/>
      <c r="N9" s="1092"/>
    </row>
    <row r="10" spans="1:23" ht="20.100000000000001" customHeight="1">
      <c r="A10" s="21" t="s">
        <v>29</v>
      </c>
      <c r="B10" s="1093">
        <v>0</v>
      </c>
      <c r="C10" s="1093">
        <v>0</v>
      </c>
      <c r="D10" s="1093">
        <v>0</v>
      </c>
      <c r="E10" s="1093">
        <v>0</v>
      </c>
      <c r="F10" s="1093">
        <v>0</v>
      </c>
      <c r="G10" s="1093">
        <v>5.1492214739839044</v>
      </c>
      <c r="H10" s="1093">
        <v>0</v>
      </c>
      <c r="I10" s="1093">
        <v>8.1234339712111492</v>
      </c>
      <c r="J10" s="1093">
        <v>86.727344554804944</v>
      </c>
      <c r="K10" s="1094">
        <v>4042671.1310000001</v>
      </c>
      <c r="L10" s="1091"/>
      <c r="M10" s="1092"/>
      <c r="N10" s="1092"/>
    </row>
    <row r="11" spans="1:23" ht="20.100000000000001" customHeight="1">
      <c r="A11" s="21" t="s">
        <v>30</v>
      </c>
      <c r="B11" s="1093">
        <v>0</v>
      </c>
      <c r="C11" s="1093">
        <v>0</v>
      </c>
      <c r="D11" s="1093">
        <v>0.18025914282057326</v>
      </c>
      <c r="E11" s="1093">
        <v>0</v>
      </c>
      <c r="F11" s="1093">
        <v>0.18025914282057326</v>
      </c>
      <c r="G11" s="1093">
        <v>1.1983825719965428E-3</v>
      </c>
      <c r="H11" s="1093">
        <v>0</v>
      </c>
      <c r="I11" s="1093">
        <v>24.498853177412371</v>
      </c>
      <c r="J11" s="1093">
        <v>75.31968925189787</v>
      </c>
      <c r="K11" s="1094">
        <v>2207642.2519999999</v>
      </c>
      <c r="L11" s="1091"/>
      <c r="M11" s="1092"/>
      <c r="N11" s="1092"/>
    </row>
    <row r="12" spans="1:23" ht="20.100000000000001" customHeight="1">
      <c r="A12" s="21" t="s">
        <v>31</v>
      </c>
      <c r="B12" s="1093">
        <v>0</v>
      </c>
      <c r="C12" s="1093">
        <v>0</v>
      </c>
      <c r="D12" s="1093">
        <v>9.7981604193320102</v>
      </c>
      <c r="E12" s="1093">
        <v>0</v>
      </c>
      <c r="F12" s="1093">
        <v>9.7981604193320102</v>
      </c>
      <c r="G12" s="1093">
        <v>13.908461645598136</v>
      </c>
      <c r="H12" s="1093">
        <v>0</v>
      </c>
      <c r="I12" s="1093">
        <v>2.1840970155722048</v>
      </c>
      <c r="J12" s="1093">
        <v>74.10928091949765</v>
      </c>
      <c r="K12" s="1094">
        <v>1259111.514</v>
      </c>
      <c r="L12" s="1091"/>
      <c r="M12" s="1092"/>
      <c r="N12" s="1092"/>
    </row>
    <row r="13" spans="1:23" ht="20.100000000000001" customHeight="1">
      <c r="A13" s="21" t="s">
        <v>32</v>
      </c>
      <c r="B13" s="1093">
        <v>2.5521409863618137E-2</v>
      </c>
      <c r="C13" s="1093">
        <v>0</v>
      </c>
      <c r="D13" s="1093">
        <v>0.26543483433094817</v>
      </c>
      <c r="E13" s="1093">
        <v>10.839818742392557</v>
      </c>
      <c r="F13" s="1093">
        <v>11.130774986587124</v>
      </c>
      <c r="G13" s="1093">
        <v>0</v>
      </c>
      <c r="H13" s="1093">
        <v>0</v>
      </c>
      <c r="I13" s="1093">
        <v>2.6358512107144814E-2</v>
      </c>
      <c r="J13" s="1093">
        <v>88.842866108668645</v>
      </c>
      <c r="K13" s="1094">
        <v>254688.12400000001</v>
      </c>
    </row>
    <row r="14" spans="1:23" ht="20.100000000000001" customHeight="1">
      <c r="A14" s="21" t="s">
        <v>33</v>
      </c>
      <c r="B14" s="1093">
        <v>0.51400687334880979</v>
      </c>
      <c r="C14" s="1093">
        <v>0</v>
      </c>
      <c r="D14" s="1093">
        <v>0</v>
      </c>
      <c r="E14" s="1093">
        <v>0</v>
      </c>
      <c r="F14" s="1093">
        <v>0.51400687334880979</v>
      </c>
      <c r="G14" s="1093">
        <v>0</v>
      </c>
      <c r="H14" s="1093">
        <v>0</v>
      </c>
      <c r="I14" s="1093">
        <v>0</v>
      </c>
      <c r="J14" s="1093">
        <v>99.485993126651195</v>
      </c>
      <c r="K14" s="1094">
        <v>1554286.0249999999</v>
      </c>
    </row>
    <row r="15" spans="1:23" ht="20.100000000000001" customHeight="1">
      <c r="A15" s="21" t="s">
        <v>896</v>
      </c>
      <c r="B15" s="1093">
        <v>0</v>
      </c>
      <c r="C15" s="1093">
        <v>0</v>
      </c>
      <c r="D15" s="1093">
        <v>0</v>
      </c>
      <c r="E15" s="1093">
        <v>12.463803453362393</v>
      </c>
      <c r="F15" s="1093">
        <v>12.463803453362393</v>
      </c>
      <c r="G15" s="1093">
        <v>0</v>
      </c>
      <c r="H15" s="1093">
        <v>1.9922771795713445</v>
      </c>
      <c r="I15" s="1093">
        <v>85.543919299843367</v>
      </c>
      <c r="J15" s="1093">
        <v>0</v>
      </c>
      <c r="K15" s="1094">
        <v>1487588.389</v>
      </c>
    </row>
    <row r="16" spans="1:23" ht="20.100000000000001" customHeight="1">
      <c r="A16" s="21" t="s">
        <v>35</v>
      </c>
      <c r="B16" s="1093">
        <v>7.7762906001264759E-2</v>
      </c>
      <c r="C16" s="1093">
        <v>0</v>
      </c>
      <c r="D16" s="1093">
        <v>2.0124255519644847</v>
      </c>
      <c r="E16" s="1093">
        <v>0.12521322600369073</v>
      </c>
      <c r="F16" s="1093">
        <v>2.2154018532293391</v>
      </c>
      <c r="G16" s="1093">
        <v>0</v>
      </c>
      <c r="H16" s="1093">
        <v>0</v>
      </c>
      <c r="I16" s="1093">
        <v>0</v>
      </c>
      <c r="J16" s="1093">
        <v>97.784598146770676</v>
      </c>
      <c r="K16" s="1094">
        <v>590807.39599999995</v>
      </c>
    </row>
    <row r="17" spans="1:12" ht="20.100000000000001" customHeight="1">
      <c r="A17" s="21" t="s">
        <v>36</v>
      </c>
      <c r="B17" s="1093">
        <v>1.0694402716165841</v>
      </c>
      <c r="C17" s="1093">
        <v>0</v>
      </c>
      <c r="D17" s="1093">
        <v>4.1255130328349354</v>
      </c>
      <c r="E17" s="1093">
        <v>0</v>
      </c>
      <c r="F17" s="1093">
        <v>5.1949535691478816</v>
      </c>
      <c r="G17" s="1093">
        <v>1.7701770393825704</v>
      </c>
      <c r="H17" s="1093">
        <v>0</v>
      </c>
      <c r="I17" s="1093">
        <v>1.5576552418025753</v>
      </c>
      <c r="J17" s="1093">
        <v>91.477213884970624</v>
      </c>
      <c r="K17" s="1094">
        <v>377791.36499999999</v>
      </c>
    </row>
    <row r="18" spans="1:12" ht="20.100000000000001" customHeight="1">
      <c r="A18" s="21" t="s">
        <v>37</v>
      </c>
      <c r="B18" s="1093">
        <v>0</v>
      </c>
      <c r="C18" s="1093">
        <v>0</v>
      </c>
      <c r="D18" s="1093">
        <v>0</v>
      </c>
      <c r="E18" s="1093">
        <v>0</v>
      </c>
      <c r="F18" s="1093">
        <v>0</v>
      </c>
      <c r="G18" s="1093">
        <v>0.77441781717778757</v>
      </c>
      <c r="H18" s="1093">
        <v>0</v>
      </c>
      <c r="I18" s="1093">
        <v>0</v>
      </c>
      <c r="J18" s="1093">
        <v>99.225582182822208</v>
      </c>
      <c r="K18" s="1094">
        <v>305029.13900000002</v>
      </c>
    </row>
    <row r="19" spans="1:12" ht="24.75" customHeight="1" thickBot="1">
      <c r="A19" s="767" t="s">
        <v>38</v>
      </c>
      <c r="B19" s="1095">
        <v>8.5929618834044694E-2</v>
      </c>
      <c r="C19" s="1095">
        <v>0</v>
      </c>
      <c r="D19" s="1095">
        <v>1.1817221706662708</v>
      </c>
      <c r="E19" s="1095">
        <v>1.4691070660801333</v>
      </c>
      <c r="F19" s="1095">
        <v>2.7367588692702451</v>
      </c>
      <c r="G19" s="1095">
        <v>2.6948567987343104</v>
      </c>
      <c r="H19" s="1095">
        <v>0.20286145137884704</v>
      </c>
      <c r="I19" s="1095">
        <v>14.960510854957818</v>
      </c>
      <c r="J19" s="1095">
        <v>79.405012018813878</v>
      </c>
      <c r="K19" s="1096">
        <v>14609421.256999999</v>
      </c>
      <c r="L19" s="1097"/>
    </row>
    <row r="20" spans="1:12" ht="7.5" customHeight="1"/>
    <row r="21" spans="1:12" ht="13.5">
      <c r="A21" s="1098" t="s">
        <v>1013</v>
      </c>
    </row>
    <row r="22" spans="1:12">
      <c r="A22" s="95" t="s">
        <v>40</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7B1041A1-8393-4DA8-8C79-0BE3680AAAAD}"/>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7FE91-6E11-4834-9950-2FF4ABDDED0F}">
  <dimension ref="A1:N200"/>
  <sheetViews>
    <sheetView showGridLines="0" zoomScaleNormal="75" workbookViewId="0"/>
  </sheetViews>
  <sheetFormatPr baseColWidth="10" defaultColWidth="11.42578125" defaultRowHeight="12.75"/>
  <cols>
    <col min="1" max="1" width="36.42578125" style="7" customWidth="1"/>
    <col min="2" max="11" width="10.5703125" style="7" customWidth="1"/>
    <col min="12" max="12" width="13.42578125" style="7" customWidth="1"/>
    <col min="13" max="16384" width="11.42578125" style="7"/>
  </cols>
  <sheetData>
    <row r="1" spans="1:14" s="475" customFormat="1" ht="18.75">
      <c r="A1" s="1183" t="s">
        <v>1067</v>
      </c>
      <c r="B1" s="1"/>
      <c r="C1" s="1"/>
      <c r="D1" s="1"/>
      <c r="E1" s="1"/>
      <c r="F1" s="1"/>
      <c r="G1" s="1"/>
      <c r="H1" s="1"/>
      <c r="I1" s="1"/>
      <c r="J1" s="1"/>
      <c r="K1" s="1"/>
      <c r="L1" s="1"/>
    </row>
    <row r="2" spans="1:14" ht="74.25" customHeight="1">
      <c r="A2" s="557" t="s">
        <v>920</v>
      </c>
      <c r="B2" s="557"/>
      <c r="C2" s="557"/>
      <c r="D2" s="557"/>
      <c r="E2" s="557"/>
      <c r="F2" s="557"/>
      <c r="G2" s="557"/>
      <c r="H2" s="557"/>
      <c r="I2" s="557"/>
      <c r="J2" s="557"/>
      <c r="K2" s="557"/>
      <c r="L2" s="557"/>
    </row>
    <row r="3" spans="1:14" ht="18.75">
      <c r="A3" s="124">
        <v>45443</v>
      </c>
      <c r="B3" s="124"/>
      <c r="C3" s="124"/>
      <c r="D3" s="124"/>
      <c r="E3" s="124"/>
      <c r="F3" s="124"/>
      <c r="G3" s="124"/>
      <c r="H3" s="124"/>
      <c r="I3" s="124"/>
      <c r="J3" s="124"/>
      <c r="K3" s="124"/>
      <c r="L3" s="124"/>
    </row>
    <row r="4" spans="1:14" ht="20.25" customHeight="1">
      <c r="A4" s="503" t="s">
        <v>71</v>
      </c>
      <c r="B4" s="503"/>
      <c r="C4" s="503"/>
      <c r="D4" s="503"/>
      <c r="E4" s="503"/>
      <c r="F4" s="503"/>
      <c r="G4" s="503"/>
      <c r="H4" s="503"/>
      <c r="I4" s="503"/>
      <c r="J4" s="503"/>
      <c r="K4" s="503"/>
      <c r="L4" s="503"/>
    </row>
    <row r="5" spans="1:14" ht="13.5" thickBot="1">
      <c r="A5" s="94"/>
      <c r="B5" s="94"/>
      <c r="C5" s="94"/>
      <c r="D5" s="94"/>
      <c r="E5" s="94"/>
      <c r="F5" s="94"/>
      <c r="G5" s="94"/>
      <c r="H5" s="94"/>
      <c r="I5" s="94"/>
      <c r="J5" s="94"/>
      <c r="K5" s="94"/>
      <c r="L5" s="94"/>
    </row>
    <row r="6" spans="1:14" ht="47.25" customHeight="1">
      <c r="A6" s="181" t="s">
        <v>921</v>
      </c>
      <c r="B6" s="548" t="s">
        <v>922</v>
      </c>
      <c r="C6" s="548" t="s">
        <v>29</v>
      </c>
      <c r="D6" s="548" t="s">
        <v>30</v>
      </c>
      <c r="E6" s="548" t="s">
        <v>31</v>
      </c>
      <c r="F6" s="548" t="s">
        <v>32</v>
      </c>
      <c r="G6" s="548" t="s">
        <v>33</v>
      </c>
      <c r="H6" s="548" t="s">
        <v>34</v>
      </c>
      <c r="I6" s="548" t="s">
        <v>35</v>
      </c>
      <c r="J6" s="548" t="s">
        <v>36</v>
      </c>
      <c r="K6" s="548" t="s">
        <v>37</v>
      </c>
      <c r="L6" s="181" t="s">
        <v>923</v>
      </c>
    </row>
    <row r="7" spans="1:14" ht="9.75" customHeight="1">
      <c r="A7" s="94"/>
      <c r="B7" s="927"/>
      <c r="C7" s="927"/>
      <c r="D7" s="927"/>
      <c r="E7" s="927"/>
      <c r="F7" s="927"/>
      <c r="G7" s="927"/>
      <c r="H7" s="927"/>
      <c r="I7" s="927"/>
      <c r="J7" s="927"/>
      <c r="K7" s="927"/>
      <c r="L7" s="928"/>
    </row>
    <row r="8" spans="1:14" s="25" customFormat="1" ht="20.100000000000001" customHeight="1">
      <c r="A8" s="21" t="s">
        <v>924</v>
      </c>
      <c r="B8" s="929">
        <v>54.795000000000002</v>
      </c>
      <c r="C8" s="929">
        <v>69894.614000000001</v>
      </c>
      <c r="D8" s="929">
        <v>474087.74400000001</v>
      </c>
      <c r="E8" s="929">
        <v>6.3410000000000002</v>
      </c>
      <c r="F8" s="929">
        <v>20293.741000000002</v>
      </c>
      <c r="G8" s="929">
        <v>4.32</v>
      </c>
      <c r="H8" s="929">
        <v>4211.3810000000003</v>
      </c>
      <c r="I8" s="929">
        <v>30238.567999999999</v>
      </c>
      <c r="J8" s="929">
        <v>65008.321000000004</v>
      </c>
      <c r="K8" s="929">
        <v>8627.8819999999996</v>
      </c>
      <c r="L8" s="930">
        <v>672427.70700000005</v>
      </c>
    </row>
    <row r="9" spans="1:14" s="25" customFormat="1" ht="20.100000000000001" customHeight="1">
      <c r="A9" s="21" t="s">
        <v>925</v>
      </c>
      <c r="B9" s="929">
        <v>0</v>
      </c>
      <c r="C9" s="929">
        <v>4057.7060000000001</v>
      </c>
      <c r="D9" s="929">
        <v>7559.1559999999999</v>
      </c>
      <c r="E9" s="929">
        <v>0</v>
      </c>
      <c r="F9" s="929">
        <v>60.822000000000003</v>
      </c>
      <c r="G9" s="929">
        <v>0</v>
      </c>
      <c r="H9" s="929">
        <v>499.54500000000002</v>
      </c>
      <c r="I9" s="929">
        <v>574.423</v>
      </c>
      <c r="J9" s="929">
        <v>751.72299999999996</v>
      </c>
      <c r="K9" s="929">
        <v>424.48200000000003</v>
      </c>
      <c r="L9" s="930">
        <v>13927.857000000002</v>
      </c>
      <c r="N9" s="931"/>
    </row>
    <row r="10" spans="1:14" s="25" customFormat="1" ht="20.100000000000001" customHeight="1">
      <c r="A10" s="21" t="s">
        <v>926</v>
      </c>
      <c r="B10" s="929">
        <v>18.067</v>
      </c>
      <c r="C10" s="929">
        <v>1738.2560000000001</v>
      </c>
      <c r="D10" s="929">
        <v>4806.5460000000003</v>
      </c>
      <c r="E10" s="929">
        <v>0</v>
      </c>
      <c r="F10" s="929">
        <v>238.81200000000001</v>
      </c>
      <c r="G10" s="929">
        <v>0.33600000000000002</v>
      </c>
      <c r="H10" s="929">
        <v>18431.441999999999</v>
      </c>
      <c r="I10" s="929">
        <v>1548.4169999999999</v>
      </c>
      <c r="J10" s="929">
        <v>129.81800000000001</v>
      </c>
      <c r="K10" s="929">
        <v>240.24299999999999</v>
      </c>
      <c r="L10" s="930">
        <v>27151.936999999998</v>
      </c>
    </row>
    <row r="11" spans="1:14" s="25" customFormat="1" ht="20.100000000000001" customHeight="1">
      <c r="A11" s="21" t="s">
        <v>927</v>
      </c>
      <c r="B11" s="929">
        <v>755.70899999999995</v>
      </c>
      <c r="C11" s="929">
        <v>290367.103</v>
      </c>
      <c r="D11" s="929">
        <v>72016.561000000002</v>
      </c>
      <c r="E11" s="929">
        <v>14.965999999999999</v>
      </c>
      <c r="F11" s="929">
        <v>16338.955</v>
      </c>
      <c r="G11" s="929">
        <v>140.56299999999999</v>
      </c>
      <c r="H11" s="929">
        <v>12806.79</v>
      </c>
      <c r="I11" s="929">
        <v>46635.199999999997</v>
      </c>
      <c r="J11" s="929">
        <v>28117.21</v>
      </c>
      <c r="K11" s="929">
        <v>72409.892000000007</v>
      </c>
      <c r="L11" s="930">
        <v>539602.94900000002</v>
      </c>
    </row>
    <row r="12" spans="1:14" s="25" customFormat="1" ht="20.100000000000001" customHeight="1">
      <c r="A12" s="21" t="s">
        <v>928</v>
      </c>
      <c r="B12" s="929">
        <v>1.605</v>
      </c>
      <c r="C12" s="929">
        <v>2677.636</v>
      </c>
      <c r="D12" s="929">
        <v>6828.84</v>
      </c>
      <c r="E12" s="929">
        <v>0</v>
      </c>
      <c r="F12" s="929">
        <v>136.63200000000001</v>
      </c>
      <c r="G12" s="929">
        <v>0</v>
      </c>
      <c r="H12" s="929">
        <v>1236.894</v>
      </c>
      <c r="I12" s="929">
        <v>123.354</v>
      </c>
      <c r="J12" s="929">
        <v>128.72900000000001</v>
      </c>
      <c r="K12" s="929">
        <v>0</v>
      </c>
      <c r="L12" s="930">
        <v>11133.689999999999</v>
      </c>
    </row>
    <row r="13" spans="1:14" s="25" customFormat="1" ht="20.100000000000001" customHeight="1">
      <c r="A13" s="21" t="s">
        <v>929</v>
      </c>
      <c r="B13" s="929">
        <v>7.8970000000000002</v>
      </c>
      <c r="C13" s="929">
        <v>87263.400999999998</v>
      </c>
      <c r="D13" s="929">
        <v>72455.759999999995</v>
      </c>
      <c r="E13" s="929">
        <v>0</v>
      </c>
      <c r="F13" s="929">
        <v>37.533999999999999</v>
      </c>
      <c r="G13" s="929">
        <v>0</v>
      </c>
      <c r="H13" s="929">
        <v>16478.769</v>
      </c>
      <c r="I13" s="929">
        <v>25310.903999999999</v>
      </c>
      <c r="J13" s="929">
        <v>12003.592000000001</v>
      </c>
      <c r="K13" s="929">
        <v>18987.072</v>
      </c>
      <c r="L13" s="930">
        <v>232544.929</v>
      </c>
    </row>
    <row r="14" spans="1:14" s="25" customFormat="1" ht="20.100000000000001" customHeight="1">
      <c r="A14" s="21" t="s">
        <v>930</v>
      </c>
      <c r="B14" s="929">
        <v>3109.4920000000002</v>
      </c>
      <c r="C14" s="929">
        <v>2299257.3059999999</v>
      </c>
      <c r="D14" s="929">
        <v>927397.21900000004</v>
      </c>
      <c r="E14" s="929">
        <v>52.749000000000002</v>
      </c>
      <c r="F14" s="929">
        <v>73417.812999999995</v>
      </c>
      <c r="G14" s="929">
        <v>473.26299999999998</v>
      </c>
      <c r="H14" s="929">
        <v>58980.775000000001</v>
      </c>
      <c r="I14" s="929">
        <v>248053.18599999999</v>
      </c>
      <c r="J14" s="929">
        <v>145241.951</v>
      </c>
      <c r="K14" s="929">
        <v>142495.56299999999</v>
      </c>
      <c r="L14" s="930">
        <v>3898479.3169999993</v>
      </c>
    </row>
    <row r="15" spans="1:14" s="25" customFormat="1" ht="20.100000000000001" customHeight="1">
      <c r="A15" s="21" t="s">
        <v>931</v>
      </c>
      <c r="B15" s="929">
        <v>499.41699999999997</v>
      </c>
      <c r="C15" s="929">
        <v>185867.02100000001</v>
      </c>
      <c r="D15" s="929">
        <v>70252.600999999995</v>
      </c>
      <c r="E15" s="929">
        <v>0</v>
      </c>
      <c r="F15" s="929">
        <v>6328.37</v>
      </c>
      <c r="G15" s="929">
        <v>319.23899999999998</v>
      </c>
      <c r="H15" s="929">
        <v>6009.4809999999998</v>
      </c>
      <c r="I15" s="929">
        <v>34319.398999999998</v>
      </c>
      <c r="J15" s="929">
        <v>18845.333999999999</v>
      </c>
      <c r="K15" s="929">
        <v>6060.317</v>
      </c>
      <c r="L15" s="930">
        <v>328501.17899999989</v>
      </c>
    </row>
    <row r="16" spans="1:14" s="25" customFormat="1" ht="20.100000000000001" customHeight="1">
      <c r="A16" s="21" t="s">
        <v>932</v>
      </c>
      <c r="B16" s="929">
        <v>397.59100000000001</v>
      </c>
      <c r="C16" s="929">
        <v>150951.19500000001</v>
      </c>
      <c r="D16" s="929">
        <v>157510.348</v>
      </c>
      <c r="E16" s="929">
        <v>10.000999999999999</v>
      </c>
      <c r="F16" s="929">
        <v>6633.9769999999999</v>
      </c>
      <c r="G16" s="929">
        <v>146.51900000000001</v>
      </c>
      <c r="H16" s="929">
        <v>143058.44500000001</v>
      </c>
      <c r="I16" s="929">
        <v>51036.419000000002</v>
      </c>
      <c r="J16" s="929">
        <v>28448.337</v>
      </c>
      <c r="K16" s="929">
        <v>24341.105</v>
      </c>
      <c r="L16" s="930">
        <v>562533.93699999992</v>
      </c>
    </row>
    <row r="17" spans="1:12" s="25" customFormat="1" ht="20.100000000000001" customHeight="1">
      <c r="A17" s="21" t="s">
        <v>933</v>
      </c>
      <c r="B17" s="929">
        <v>0</v>
      </c>
      <c r="C17" s="929">
        <v>3145.9270000000001</v>
      </c>
      <c r="D17" s="929">
        <v>4109.1379999999999</v>
      </c>
      <c r="E17" s="929">
        <v>0</v>
      </c>
      <c r="F17" s="929">
        <v>0</v>
      </c>
      <c r="G17" s="929">
        <v>0</v>
      </c>
      <c r="H17" s="929">
        <v>252.60599999999999</v>
      </c>
      <c r="I17" s="929">
        <v>1567.3910000000001</v>
      </c>
      <c r="J17" s="929">
        <v>410.39499999999998</v>
      </c>
      <c r="K17" s="929">
        <v>25.806000000000001</v>
      </c>
      <c r="L17" s="930">
        <v>9511.2630000000008</v>
      </c>
    </row>
    <row r="18" spans="1:12" s="25" customFormat="1" ht="20.100000000000001" customHeight="1">
      <c r="A18" s="21" t="s">
        <v>934</v>
      </c>
      <c r="B18" s="929">
        <v>1787.172</v>
      </c>
      <c r="C18" s="929">
        <v>204144.65</v>
      </c>
      <c r="D18" s="929">
        <v>44565.771999999997</v>
      </c>
      <c r="E18" s="929">
        <v>0</v>
      </c>
      <c r="F18" s="929">
        <v>5836.808</v>
      </c>
      <c r="G18" s="929">
        <v>194.26</v>
      </c>
      <c r="H18" s="929">
        <v>194245.25700000001</v>
      </c>
      <c r="I18" s="929">
        <v>74979.014999999999</v>
      </c>
      <c r="J18" s="929">
        <v>18849.309000000001</v>
      </c>
      <c r="K18" s="929">
        <v>15951.385</v>
      </c>
      <c r="L18" s="930">
        <v>560553.62800000003</v>
      </c>
    </row>
    <row r="19" spans="1:12" s="25" customFormat="1" ht="20.100000000000001" customHeight="1">
      <c r="A19" s="21" t="s">
        <v>935</v>
      </c>
      <c r="B19" s="929">
        <v>53.752000000000002</v>
      </c>
      <c r="C19" s="929">
        <v>8570.4650000000001</v>
      </c>
      <c r="D19" s="929">
        <v>4336.1540000000005</v>
      </c>
      <c r="E19" s="929">
        <v>0</v>
      </c>
      <c r="F19" s="929">
        <v>11.477</v>
      </c>
      <c r="G19" s="929">
        <v>0</v>
      </c>
      <c r="H19" s="929">
        <v>230.60300000000001</v>
      </c>
      <c r="I19" s="929">
        <v>4842.3599999999997</v>
      </c>
      <c r="J19" s="929">
        <v>911.44899999999996</v>
      </c>
      <c r="K19" s="929">
        <v>0</v>
      </c>
      <c r="L19" s="930">
        <v>18956.260000000002</v>
      </c>
    </row>
    <row r="20" spans="1:12" s="25" customFormat="1" ht="20.100000000000001" customHeight="1">
      <c r="A20" s="21" t="s">
        <v>936</v>
      </c>
      <c r="B20" s="929">
        <v>33.779000000000003</v>
      </c>
      <c r="C20" s="929">
        <v>11229.578</v>
      </c>
      <c r="D20" s="929">
        <v>7228.3969999999999</v>
      </c>
      <c r="E20" s="929">
        <v>0</v>
      </c>
      <c r="F20" s="929">
        <v>1.5</v>
      </c>
      <c r="G20" s="929">
        <v>1.9339999999999999</v>
      </c>
      <c r="H20" s="929">
        <v>1086.473</v>
      </c>
      <c r="I20" s="929">
        <v>2518.4609999999998</v>
      </c>
      <c r="J20" s="929">
        <v>1001.816</v>
      </c>
      <c r="K20" s="929">
        <v>2009.7260000000001</v>
      </c>
      <c r="L20" s="930">
        <v>25111.663999999997</v>
      </c>
    </row>
    <row r="21" spans="1:12" s="25" customFormat="1" ht="20.100000000000001" customHeight="1">
      <c r="A21" s="21" t="s">
        <v>937</v>
      </c>
      <c r="B21" s="929">
        <v>22.355</v>
      </c>
      <c r="C21" s="929">
        <v>24258.726999999999</v>
      </c>
      <c r="D21" s="929">
        <v>18819.238000000001</v>
      </c>
      <c r="E21" s="929">
        <v>0</v>
      </c>
      <c r="F21" s="929">
        <v>1346.1079999999999</v>
      </c>
      <c r="G21" s="929">
        <v>19.207999999999998</v>
      </c>
      <c r="H21" s="929">
        <v>2165.3229999999999</v>
      </c>
      <c r="I21" s="929">
        <v>5240.5240000000003</v>
      </c>
      <c r="J21" s="929">
        <v>3764.1280000000002</v>
      </c>
      <c r="K21" s="929">
        <v>2612.0070000000001</v>
      </c>
      <c r="L21" s="930">
        <v>58247.617999999988</v>
      </c>
    </row>
    <row r="22" spans="1:12" s="25" customFormat="1" ht="20.100000000000001" customHeight="1">
      <c r="A22" s="21" t="s">
        <v>938</v>
      </c>
      <c r="B22" s="929">
        <v>635.44200000000001</v>
      </c>
      <c r="C22" s="929">
        <v>117406.31299999999</v>
      </c>
      <c r="D22" s="929">
        <v>16509.97</v>
      </c>
      <c r="E22" s="929">
        <v>0</v>
      </c>
      <c r="F22" s="929">
        <v>8296.7469999999994</v>
      </c>
      <c r="G22" s="929">
        <v>25.943999999999999</v>
      </c>
      <c r="H22" s="929">
        <v>10433.061</v>
      </c>
      <c r="I22" s="929">
        <v>10850.507</v>
      </c>
      <c r="J22" s="929">
        <v>15567.837</v>
      </c>
      <c r="K22" s="929">
        <v>10843.66</v>
      </c>
      <c r="L22" s="930">
        <v>190569.48099999997</v>
      </c>
    </row>
    <row r="23" spans="1:12" s="25" customFormat="1" ht="20.100000000000001" customHeight="1">
      <c r="A23" s="21" t="s">
        <v>939</v>
      </c>
      <c r="B23" s="929">
        <v>8053.9160000000002</v>
      </c>
      <c r="C23" s="929">
        <v>10538.514999999999</v>
      </c>
      <c r="D23" s="929">
        <v>12464.09</v>
      </c>
      <c r="E23" s="929">
        <v>149666.05799999999</v>
      </c>
      <c r="F23" s="929">
        <v>66.900999999999996</v>
      </c>
      <c r="G23" s="929">
        <v>5023.8310000000001</v>
      </c>
      <c r="H23" s="929">
        <v>60555.315000000002</v>
      </c>
      <c r="I23" s="929">
        <v>4013.0230000000001</v>
      </c>
      <c r="J23" s="929">
        <v>98.433000000000007</v>
      </c>
      <c r="K23" s="929">
        <v>0</v>
      </c>
      <c r="L23" s="930">
        <v>250480.08199999999</v>
      </c>
    </row>
    <row r="24" spans="1:12" s="25" customFormat="1" ht="15" customHeight="1">
      <c r="A24" s="21"/>
      <c r="B24" s="932"/>
      <c r="C24" s="932"/>
      <c r="D24" s="932"/>
      <c r="E24" s="932"/>
      <c r="F24" s="932"/>
      <c r="G24" s="932"/>
      <c r="H24" s="932"/>
      <c r="I24" s="932"/>
      <c r="J24" s="932"/>
      <c r="K24" s="932"/>
      <c r="L24" s="933"/>
    </row>
    <row r="25" spans="1:12" s="25" customFormat="1" ht="24" customHeight="1">
      <c r="A25" s="934" t="s">
        <v>940</v>
      </c>
      <c r="B25" s="930">
        <v>15430.989000000001</v>
      </c>
      <c r="C25" s="930">
        <v>3471368.4130000002</v>
      </c>
      <c r="D25" s="930">
        <v>1900947.5340000002</v>
      </c>
      <c r="E25" s="930">
        <v>149750.11499999999</v>
      </c>
      <c r="F25" s="930">
        <v>139046.19699999999</v>
      </c>
      <c r="G25" s="930">
        <v>6349.4170000000004</v>
      </c>
      <c r="H25" s="930">
        <v>530682.15999999992</v>
      </c>
      <c r="I25" s="930">
        <v>541851.15099999995</v>
      </c>
      <c r="J25" s="930">
        <v>339278.3820000001</v>
      </c>
      <c r="K25" s="930">
        <v>305029.14</v>
      </c>
      <c r="L25" s="930">
        <v>7399733.4980000006</v>
      </c>
    </row>
    <row r="26" spans="1:12" ht="3" customHeight="1" thickBot="1">
      <c r="A26" s="23"/>
      <c r="B26" s="23"/>
      <c r="C26" s="935"/>
      <c r="D26" s="935"/>
      <c r="E26" s="935"/>
      <c r="F26" s="935"/>
      <c r="G26" s="935"/>
      <c r="H26" s="935"/>
      <c r="I26" s="935"/>
      <c r="J26" s="935"/>
      <c r="K26" s="935"/>
      <c r="L26" s="936"/>
    </row>
    <row r="27" spans="1:12" ht="12" customHeight="1">
      <c r="A27" s="21"/>
      <c r="B27" s="21"/>
      <c r="C27" s="937"/>
      <c r="D27" s="937"/>
      <c r="E27" s="937"/>
      <c r="F27" s="937"/>
      <c r="G27" s="937"/>
      <c r="H27" s="937"/>
      <c r="I27" s="937"/>
      <c r="J27" s="937"/>
      <c r="K27" s="937"/>
      <c r="L27" s="938"/>
    </row>
    <row r="28" spans="1:12" ht="13.5">
      <c r="A28" s="21" t="s">
        <v>941</v>
      </c>
      <c r="B28" s="939"/>
      <c r="C28" s="15"/>
      <c r="D28" s="15"/>
      <c r="E28" s="15"/>
      <c r="F28" s="15"/>
      <c r="G28" s="15"/>
      <c r="H28" s="15"/>
      <c r="I28" s="15"/>
      <c r="J28" s="15"/>
      <c r="K28" s="15"/>
      <c r="L28" s="15"/>
    </row>
    <row r="29" spans="1:12" ht="12" customHeight="1">
      <c r="A29" s="95" t="s">
        <v>40</v>
      </c>
      <c r="B29" s="21"/>
      <c r="C29" s="21"/>
      <c r="D29" s="21"/>
      <c r="E29" s="21"/>
      <c r="F29" s="21"/>
      <c r="G29" s="21"/>
      <c r="H29" s="21"/>
      <c r="I29" s="21"/>
      <c r="J29" s="21"/>
      <c r="K29" s="21"/>
      <c r="L29" s="21"/>
    </row>
    <row r="32" spans="1:12">
      <c r="H32" s="575"/>
    </row>
    <row r="200" spans="3:3">
      <c r="C200" s="7" t="s">
        <v>63</v>
      </c>
    </row>
  </sheetData>
  <mergeCells count="3">
    <mergeCell ref="A2:L2"/>
    <mergeCell ref="A3:L3"/>
    <mergeCell ref="A4:L4"/>
  </mergeCells>
  <hyperlinks>
    <hyperlink ref="A1" location="Índice!A1" display="Volver al Índice" xr:uid="{188F10D5-1AF7-411F-8FE2-E88E1A12F2B5}"/>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7E8B-2AAC-4AF3-A09D-F2F552397DB7}">
  <dimension ref="A1:L21"/>
  <sheetViews>
    <sheetView workbookViewId="0"/>
  </sheetViews>
  <sheetFormatPr baseColWidth="10" defaultRowHeight="15"/>
  <cols>
    <col min="1" max="1" width="29.5703125" style="977" customWidth="1"/>
    <col min="2" max="2" width="8.42578125" style="977" customWidth="1"/>
    <col min="3" max="10" width="12.5703125" style="977" customWidth="1"/>
    <col min="11" max="11" width="11.42578125" style="977"/>
    <col min="12" max="12" width="22.42578125" style="977" customWidth="1"/>
    <col min="13" max="256" width="11.42578125" style="977"/>
    <col min="257" max="257" width="29.5703125" style="977" customWidth="1"/>
    <col min="258" max="258" width="8.42578125" style="977" customWidth="1"/>
    <col min="259" max="266" width="12.5703125" style="977" customWidth="1"/>
    <col min="267" max="512" width="11.42578125" style="977"/>
    <col min="513" max="513" width="29.5703125" style="977" customWidth="1"/>
    <col min="514" max="514" width="8.42578125" style="977" customWidth="1"/>
    <col min="515" max="522" width="12.5703125" style="977" customWidth="1"/>
    <col min="523" max="768" width="11.42578125" style="977"/>
    <col min="769" max="769" width="29.5703125" style="977" customWidth="1"/>
    <col min="770" max="770" width="8.42578125" style="977" customWidth="1"/>
    <col min="771" max="778" width="12.5703125" style="977" customWidth="1"/>
    <col min="779" max="1024" width="11.42578125" style="977"/>
    <col min="1025" max="1025" width="29.5703125" style="977" customWidth="1"/>
    <col min="1026" max="1026" width="8.42578125" style="977" customWidth="1"/>
    <col min="1027" max="1034" width="12.5703125" style="977" customWidth="1"/>
    <col min="1035" max="1280" width="11.42578125" style="977"/>
    <col min="1281" max="1281" width="29.5703125" style="977" customWidth="1"/>
    <col min="1282" max="1282" width="8.42578125" style="977" customWidth="1"/>
    <col min="1283" max="1290" width="12.5703125" style="977" customWidth="1"/>
    <col min="1291" max="1536" width="11.42578125" style="977"/>
    <col min="1537" max="1537" width="29.5703125" style="977" customWidth="1"/>
    <col min="1538" max="1538" width="8.42578125" style="977" customWidth="1"/>
    <col min="1539" max="1546" width="12.5703125" style="977" customWidth="1"/>
    <col min="1547" max="1792" width="11.42578125" style="977"/>
    <col min="1793" max="1793" width="29.5703125" style="977" customWidth="1"/>
    <col min="1794" max="1794" width="8.42578125" style="977" customWidth="1"/>
    <col min="1795" max="1802" width="12.5703125" style="977" customWidth="1"/>
    <col min="1803" max="2048" width="11.42578125" style="977"/>
    <col min="2049" max="2049" width="29.5703125" style="977" customWidth="1"/>
    <col min="2050" max="2050" width="8.42578125" style="977" customWidth="1"/>
    <col min="2051" max="2058" width="12.5703125" style="977" customWidth="1"/>
    <col min="2059" max="2304" width="11.42578125" style="977"/>
    <col min="2305" max="2305" width="29.5703125" style="977" customWidth="1"/>
    <col min="2306" max="2306" width="8.42578125" style="977" customWidth="1"/>
    <col min="2307" max="2314" width="12.5703125" style="977" customWidth="1"/>
    <col min="2315" max="2560" width="11.42578125" style="977"/>
    <col min="2561" max="2561" width="29.5703125" style="977" customWidth="1"/>
    <col min="2562" max="2562" width="8.42578125" style="977" customWidth="1"/>
    <col min="2563" max="2570" width="12.5703125" style="977" customWidth="1"/>
    <col min="2571" max="2816" width="11.42578125" style="977"/>
    <col min="2817" max="2817" width="29.5703125" style="977" customWidth="1"/>
    <col min="2818" max="2818" width="8.42578125" style="977" customWidth="1"/>
    <col min="2819" max="2826" width="12.5703125" style="977" customWidth="1"/>
    <col min="2827" max="3072" width="11.42578125" style="977"/>
    <col min="3073" max="3073" width="29.5703125" style="977" customWidth="1"/>
    <col min="3074" max="3074" width="8.42578125" style="977" customWidth="1"/>
    <col min="3075" max="3082" width="12.5703125" style="977" customWidth="1"/>
    <col min="3083" max="3328" width="11.42578125" style="977"/>
    <col min="3329" max="3329" width="29.5703125" style="977" customWidth="1"/>
    <col min="3330" max="3330" width="8.42578125" style="977" customWidth="1"/>
    <col min="3331" max="3338" width="12.5703125" style="977" customWidth="1"/>
    <col min="3339" max="3584" width="11.42578125" style="977"/>
    <col min="3585" max="3585" width="29.5703125" style="977" customWidth="1"/>
    <col min="3586" max="3586" width="8.42578125" style="977" customWidth="1"/>
    <col min="3587" max="3594" width="12.5703125" style="977" customWidth="1"/>
    <col min="3595" max="3840" width="11.42578125" style="977"/>
    <col min="3841" max="3841" width="29.5703125" style="977" customWidth="1"/>
    <col min="3842" max="3842" width="8.42578125" style="977" customWidth="1"/>
    <col min="3843" max="3850" width="12.5703125" style="977" customWidth="1"/>
    <col min="3851" max="4096" width="11.42578125" style="977"/>
    <col min="4097" max="4097" width="29.5703125" style="977" customWidth="1"/>
    <col min="4098" max="4098" width="8.42578125" style="977" customWidth="1"/>
    <col min="4099" max="4106" width="12.5703125" style="977" customWidth="1"/>
    <col min="4107" max="4352" width="11.42578125" style="977"/>
    <col min="4353" max="4353" width="29.5703125" style="977" customWidth="1"/>
    <col min="4354" max="4354" width="8.42578125" style="977" customWidth="1"/>
    <col min="4355" max="4362" width="12.5703125" style="977" customWidth="1"/>
    <col min="4363" max="4608" width="11.42578125" style="977"/>
    <col min="4609" max="4609" width="29.5703125" style="977" customWidth="1"/>
    <col min="4610" max="4610" width="8.42578125" style="977" customWidth="1"/>
    <col min="4611" max="4618" width="12.5703125" style="977" customWidth="1"/>
    <col min="4619" max="4864" width="11.42578125" style="977"/>
    <col min="4865" max="4865" width="29.5703125" style="977" customWidth="1"/>
    <col min="4866" max="4866" width="8.42578125" style="977" customWidth="1"/>
    <col min="4867" max="4874" width="12.5703125" style="977" customWidth="1"/>
    <col min="4875" max="5120" width="11.42578125" style="977"/>
    <col min="5121" max="5121" width="29.5703125" style="977" customWidth="1"/>
    <col min="5122" max="5122" width="8.42578125" style="977" customWidth="1"/>
    <col min="5123" max="5130" width="12.5703125" style="977" customWidth="1"/>
    <col min="5131" max="5376" width="11.42578125" style="977"/>
    <col min="5377" max="5377" width="29.5703125" style="977" customWidth="1"/>
    <col min="5378" max="5378" width="8.42578125" style="977" customWidth="1"/>
    <col min="5379" max="5386" width="12.5703125" style="977" customWidth="1"/>
    <col min="5387" max="5632" width="11.42578125" style="977"/>
    <col min="5633" max="5633" width="29.5703125" style="977" customWidth="1"/>
    <col min="5634" max="5634" width="8.42578125" style="977" customWidth="1"/>
    <col min="5635" max="5642" width="12.5703125" style="977" customWidth="1"/>
    <col min="5643" max="5888" width="11.42578125" style="977"/>
    <col min="5889" max="5889" width="29.5703125" style="977" customWidth="1"/>
    <col min="5890" max="5890" width="8.42578125" style="977" customWidth="1"/>
    <col min="5891" max="5898" width="12.5703125" style="977" customWidth="1"/>
    <col min="5899" max="6144" width="11.42578125" style="977"/>
    <col min="6145" max="6145" width="29.5703125" style="977" customWidth="1"/>
    <col min="6146" max="6146" width="8.42578125" style="977" customWidth="1"/>
    <col min="6147" max="6154" width="12.5703125" style="977" customWidth="1"/>
    <col min="6155" max="6400" width="11.42578125" style="977"/>
    <col min="6401" max="6401" width="29.5703125" style="977" customWidth="1"/>
    <col min="6402" max="6402" width="8.42578125" style="977" customWidth="1"/>
    <col min="6403" max="6410" width="12.5703125" style="977" customWidth="1"/>
    <col min="6411" max="6656" width="11.42578125" style="977"/>
    <col min="6657" max="6657" width="29.5703125" style="977" customWidth="1"/>
    <col min="6658" max="6658" width="8.42578125" style="977" customWidth="1"/>
    <col min="6659" max="6666" width="12.5703125" style="977" customWidth="1"/>
    <col min="6667" max="6912" width="11.42578125" style="977"/>
    <col min="6913" max="6913" width="29.5703125" style="977" customWidth="1"/>
    <col min="6914" max="6914" width="8.42578125" style="977" customWidth="1"/>
    <col min="6915" max="6922" width="12.5703125" style="977" customWidth="1"/>
    <col min="6923" max="7168" width="11.42578125" style="977"/>
    <col min="7169" max="7169" width="29.5703125" style="977" customWidth="1"/>
    <col min="7170" max="7170" width="8.42578125" style="977" customWidth="1"/>
    <col min="7171" max="7178" width="12.5703125" style="977" customWidth="1"/>
    <col min="7179" max="7424" width="11.42578125" style="977"/>
    <col min="7425" max="7425" width="29.5703125" style="977" customWidth="1"/>
    <col min="7426" max="7426" width="8.42578125" style="977" customWidth="1"/>
    <col min="7427" max="7434" width="12.5703125" style="977" customWidth="1"/>
    <col min="7435" max="7680" width="11.42578125" style="977"/>
    <col min="7681" max="7681" width="29.5703125" style="977" customWidth="1"/>
    <col min="7682" max="7682" width="8.42578125" style="977" customWidth="1"/>
    <col min="7683" max="7690" width="12.5703125" style="977" customWidth="1"/>
    <col min="7691" max="7936" width="11.42578125" style="977"/>
    <col min="7937" max="7937" width="29.5703125" style="977" customWidth="1"/>
    <col min="7938" max="7938" width="8.42578125" style="977" customWidth="1"/>
    <col min="7939" max="7946" width="12.5703125" style="977" customWidth="1"/>
    <col min="7947" max="8192" width="11.42578125" style="977"/>
    <col min="8193" max="8193" width="29.5703125" style="977" customWidth="1"/>
    <col min="8194" max="8194" width="8.42578125" style="977" customWidth="1"/>
    <col min="8195" max="8202" width="12.5703125" style="977" customWidth="1"/>
    <col min="8203" max="8448" width="11.42578125" style="977"/>
    <col min="8449" max="8449" width="29.5703125" style="977" customWidth="1"/>
    <col min="8450" max="8450" width="8.42578125" style="977" customWidth="1"/>
    <col min="8451" max="8458" width="12.5703125" style="977" customWidth="1"/>
    <col min="8459" max="8704" width="11.42578125" style="977"/>
    <col min="8705" max="8705" width="29.5703125" style="977" customWidth="1"/>
    <col min="8706" max="8706" width="8.42578125" style="977" customWidth="1"/>
    <col min="8707" max="8714" width="12.5703125" style="977" customWidth="1"/>
    <col min="8715" max="8960" width="11.42578125" style="977"/>
    <col min="8961" max="8961" width="29.5703125" style="977" customWidth="1"/>
    <col min="8962" max="8962" width="8.42578125" style="977" customWidth="1"/>
    <col min="8963" max="8970" width="12.5703125" style="977" customWidth="1"/>
    <col min="8971" max="9216" width="11.42578125" style="977"/>
    <col min="9217" max="9217" width="29.5703125" style="977" customWidth="1"/>
    <col min="9218" max="9218" width="8.42578125" style="977" customWidth="1"/>
    <col min="9219" max="9226" width="12.5703125" style="977" customWidth="1"/>
    <col min="9227" max="9472" width="11.42578125" style="977"/>
    <col min="9473" max="9473" width="29.5703125" style="977" customWidth="1"/>
    <col min="9474" max="9474" width="8.42578125" style="977" customWidth="1"/>
    <col min="9475" max="9482" width="12.5703125" style="977" customWidth="1"/>
    <col min="9483" max="9728" width="11.42578125" style="977"/>
    <col min="9729" max="9729" width="29.5703125" style="977" customWidth="1"/>
    <col min="9730" max="9730" width="8.42578125" style="977" customWidth="1"/>
    <col min="9731" max="9738" width="12.5703125" style="977" customWidth="1"/>
    <col min="9739" max="9984" width="11.42578125" style="977"/>
    <col min="9985" max="9985" width="29.5703125" style="977" customWidth="1"/>
    <col min="9986" max="9986" width="8.42578125" style="977" customWidth="1"/>
    <col min="9987" max="9994" width="12.5703125" style="977" customWidth="1"/>
    <col min="9995" max="10240" width="11.42578125" style="977"/>
    <col min="10241" max="10241" width="29.5703125" style="977" customWidth="1"/>
    <col min="10242" max="10242" width="8.42578125" style="977" customWidth="1"/>
    <col min="10243" max="10250" width="12.5703125" style="977" customWidth="1"/>
    <col min="10251" max="10496" width="11.42578125" style="977"/>
    <col min="10497" max="10497" width="29.5703125" style="977" customWidth="1"/>
    <col min="10498" max="10498" width="8.42578125" style="977" customWidth="1"/>
    <col min="10499" max="10506" width="12.5703125" style="977" customWidth="1"/>
    <col min="10507" max="10752" width="11.42578125" style="977"/>
    <col min="10753" max="10753" width="29.5703125" style="977" customWidth="1"/>
    <col min="10754" max="10754" width="8.42578125" style="977" customWidth="1"/>
    <col min="10755" max="10762" width="12.5703125" style="977" customWidth="1"/>
    <col min="10763" max="11008" width="11.42578125" style="977"/>
    <col min="11009" max="11009" width="29.5703125" style="977" customWidth="1"/>
    <col min="11010" max="11010" width="8.42578125" style="977" customWidth="1"/>
    <col min="11011" max="11018" width="12.5703125" style="977" customWidth="1"/>
    <col min="11019" max="11264" width="11.42578125" style="977"/>
    <col min="11265" max="11265" width="29.5703125" style="977" customWidth="1"/>
    <col min="11266" max="11266" width="8.42578125" style="977" customWidth="1"/>
    <col min="11267" max="11274" width="12.5703125" style="977" customWidth="1"/>
    <col min="11275" max="11520" width="11.42578125" style="977"/>
    <col min="11521" max="11521" width="29.5703125" style="977" customWidth="1"/>
    <col min="11522" max="11522" width="8.42578125" style="977" customWidth="1"/>
    <col min="11523" max="11530" width="12.5703125" style="977" customWidth="1"/>
    <col min="11531" max="11776" width="11.42578125" style="977"/>
    <col min="11777" max="11777" width="29.5703125" style="977" customWidth="1"/>
    <col min="11778" max="11778" width="8.42578125" style="977" customWidth="1"/>
    <col min="11779" max="11786" width="12.5703125" style="977" customWidth="1"/>
    <col min="11787" max="12032" width="11.42578125" style="977"/>
    <col min="12033" max="12033" width="29.5703125" style="977" customWidth="1"/>
    <col min="12034" max="12034" width="8.42578125" style="977" customWidth="1"/>
    <col min="12035" max="12042" width="12.5703125" style="977" customWidth="1"/>
    <col min="12043" max="12288" width="11.42578125" style="977"/>
    <col min="12289" max="12289" width="29.5703125" style="977" customWidth="1"/>
    <col min="12290" max="12290" width="8.42578125" style="977" customWidth="1"/>
    <col min="12291" max="12298" width="12.5703125" style="977" customWidth="1"/>
    <col min="12299" max="12544" width="11.42578125" style="977"/>
    <col min="12545" max="12545" width="29.5703125" style="977" customWidth="1"/>
    <col min="12546" max="12546" width="8.42578125" style="977" customWidth="1"/>
    <col min="12547" max="12554" width="12.5703125" style="977" customWidth="1"/>
    <col min="12555" max="12800" width="11.42578125" style="977"/>
    <col min="12801" max="12801" width="29.5703125" style="977" customWidth="1"/>
    <col min="12802" max="12802" width="8.42578125" style="977" customWidth="1"/>
    <col min="12803" max="12810" width="12.5703125" style="977" customWidth="1"/>
    <col min="12811" max="13056" width="11.42578125" style="977"/>
    <col min="13057" max="13057" width="29.5703125" style="977" customWidth="1"/>
    <col min="13058" max="13058" width="8.42578125" style="977" customWidth="1"/>
    <col min="13059" max="13066" width="12.5703125" style="977" customWidth="1"/>
    <col min="13067" max="13312" width="11.42578125" style="977"/>
    <col min="13313" max="13313" width="29.5703125" style="977" customWidth="1"/>
    <col min="13314" max="13314" width="8.42578125" style="977" customWidth="1"/>
    <col min="13315" max="13322" width="12.5703125" style="977" customWidth="1"/>
    <col min="13323" max="13568" width="11.42578125" style="977"/>
    <col min="13569" max="13569" width="29.5703125" style="977" customWidth="1"/>
    <col min="13570" max="13570" width="8.42578125" style="977" customWidth="1"/>
    <col min="13571" max="13578" width="12.5703125" style="977" customWidth="1"/>
    <col min="13579" max="13824" width="11.42578125" style="977"/>
    <col min="13825" max="13825" width="29.5703125" style="977" customWidth="1"/>
    <col min="13826" max="13826" width="8.42578125" style="977" customWidth="1"/>
    <col min="13827" max="13834" width="12.5703125" style="977" customWidth="1"/>
    <col min="13835" max="14080" width="11.42578125" style="977"/>
    <col min="14081" max="14081" width="29.5703125" style="977" customWidth="1"/>
    <col min="14082" max="14082" width="8.42578125" style="977" customWidth="1"/>
    <col min="14083" max="14090" width="12.5703125" style="977" customWidth="1"/>
    <col min="14091" max="14336" width="11.42578125" style="977"/>
    <col min="14337" max="14337" width="29.5703125" style="977" customWidth="1"/>
    <col min="14338" max="14338" width="8.42578125" style="977" customWidth="1"/>
    <col min="14339" max="14346" width="12.5703125" style="977" customWidth="1"/>
    <col min="14347" max="14592" width="11.42578125" style="977"/>
    <col min="14593" max="14593" width="29.5703125" style="977" customWidth="1"/>
    <col min="14594" max="14594" width="8.42578125" style="977" customWidth="1"/>
    <col min="14595" max="14602" width="12.5703125" style="977" customWidth="1"/>
    <col min="14603" max="14848" width="11.42578125" style="977"/>
    <col min="14849" max="14849" width="29.5703125" style="977" customWidth="1"/>
    <col min="14850" max="14850" width="8.42578125" style="977" customWidth="1"/>
    <col min="14851" max="14858" width="12.5703125" style="977" customWidth="1"/>
    <col min="14859" max="15104" width="11.42578125" style="977"/>
    <col min="15105" max="15105" width="29.5703125" style="977" customWidth="1"/>
    <col min="15106" max="15106" width="8.42578125" style="977" customWidth="1"/>
    <col min="15107" max="15114" width="12.5703125" style="977" customWidth="1"/>
    <col min="15115" max="15360" width="11.42578125" style="977"/>
    <col min="15361" max="15361" width="29.5703125" style="977" customWidth="1"/>
    <col min="15362" max="15362" width="8.42578125" style="977" customWidth="1"/>
    <col min="15363" max="15370" width="12.5703125" style="977" customWidth="1"/>
    <col min="15371" max="15616" width="11.42578125" style="977"/>
    <col min="15617" max="15617" width="29.5703125" style="977" customWidth="1"/>
    <col min="15618" max="15618" width="8.42578125" style="977" customWidth="1"/>
    <col min="15619" max="15626" width="12.5703125" style="977" customWidth="1"/>
    <col min="15627" max="15872" width="11.42578125" style="977"/>
    <col min="15873" max="15873" width="29.5703125" style="977" customWidth="1"/>
    <col min="15874" max="15874" width="8.42578125" style="977" customWidth="1"/>
    <col min="15875" max="15882" width="12.5703125" style="977" customWidth="1"/>
    <col min="15883" max="16128" width="11.42578125" style="977"/>
    <col min="16129" max="16129" width="29.5703125" style="977" customWidth="1"/>
    <col min="16130" max="16130" width="8.42578125" style="977" customWidth="1"/>
    <col min="16131" max="16138" width="12.5703125" style="977" customWidth="1"/>
    <col min="16139" max="16384" width="11.42578125" style="977"/>
  </cols>
  <sheetData>
    <row r="1" spans="1:12">
      <c r="A1" s="1187" t="s">
        <v>1067</v>
      </c>
    </row>
    <row r="2" spans="1:12" s="979" customFormat="1" ht="27.75">
      <c r="A2" s="978" t="s">
        <v>954</v>
      </c>
      <c r="B2" s="978"/>
      <c r="C2" s="978"/>
      <c r="D2" s="978"/>
      <c r="E2" s="978"/>
      <c r="F2" s="978"/>
      <c r="G2" s="978"/>
      <c r="H2" s="978"/>
      <c r="I2" s="978"/>
      <c r="J2" s="978"/>
    </row>
    <row r="3" spans="1:12" s="980" customFormat="1" ht="26.25">
      <c r="A3" s="72" t="s">
        <v>955</v>
      </c>
      <c r="B3" s="72"/>
      <c r="C3" s="72"/>
      <c r="D3" s="72"/>
      <c r="E3" s="72"/>
      <c r="F3" s="72"/>
      <c r="G3" s="72"/>
      <c r="H3" s="72"/>
      <c r="I3" s="72"/>
      <c r="J3" s="72"/>
      <c r="L3" s="981"/>
    </row>
    <row r="4" spans="1:12" ht="21.75" customHeight="1">
      <c r="A4" s="982" t="s">
        <v>956</v>
      </c>
      <c r="B4" s="982"/>
      <c r="C4" s="982"/>
      <c r="D4" s="982"/>
      <c r="E4" s="982"/>
      <c r="F4" s="982"/>
      <c r="G4" s="982"/>
      <c r="H4" s="982"/>
      <c r="I4" s="982"/>
      <c r="J4" s="982"/>
    </row>
    <row r="5" spans="1:12" ht="15.75" thickBot="1"/>
    <row r="6" spans="1:12" ht="20.25" customHeight="1">
      <c r="A6" s="983" t="s">
        <v>579</v>
      </c>
      <c r="B6" s="984"/>
      <c r="C6" s="983" t="s">
        <v>957</v>
      </c>
      <c r="D6" s="983"/>
      <c r="E6" s="983"/>
      <c r="F6" s="983"/>
      <c r="G6" s="983"/>
      <c r="H6" s="983"/>
      <c r="I6" s="983"/>
      <c r="J6" s="985" t="s">
        <v>101</v>
      </c>
    </row>
    <row r="7" spans="1:12" ht="33.75" customHeight="1">
      <c r="A7" s="986"/>
      <c r="B7" s="987"/>
      <c r="C7" s="988" t="s">
        <v>958</v>
      </c>
      <c r="D7" s="989" t="s">
        <v>959</v>
      </c>
      <c r="E7" s="990" t="s">
        <v>913</v>
      </c>
      <c r="F7" s="990" t="s">
        <v>914</v>
      </c>
      <c r="G7" s="990" t="s">
        <v>46</v>
      </c>
      <c r="H7" s="990" t="s">
        <v>960</v>
      </c>
      <c r="I7" s="990" t="s">
        <v>961</v>
      </c>
      <c r="J7" s="991"/>
    </row>
    <row r="8" spans="1:12" ht="3" customHeight="1">
      <c r="A8" s="992"/>
      <c r="B8" s="992"/>
      <c r="C8" s="993"/>
      <c r="D8" s="994"/>
      <c r="E8" s="994"/>
      <c r="J8" s="995"/>
    </row>
    <row r="9" spans="1:12" s="1001" customFormat="1" ht="24.95" customHeight="1">
      <c r="A9" s="996" t="s">
        <v>28</v>
      </c>
      <c r="B9" s="997"/>
      <c r="C9" s="998" t="s">
        <v>68</v>
      </c>
      <c r="D9" s="998" t="s">
        <v>68</v>
      </c>
      <c r="E9" s="998">
        <v>46.718000000000004</v>
      </c>
      <c r="F9" s="998">
        <v>56.406999999999996</v>
      </c>
      <c r="G9" s="998">
        <v>191.75399999999999</v>
      </c>
      <c r="H9" s="998">
        <v>37692.235000000001</v>
      </c>
      <c r="I9" s="998" t="s">
        <v>68</v>
      </c>
      <c r="J9" s="999">
        <v>37987.114000000001</v>
      </c>
      <c r="K9" s="1000"/>
    </row>
    <row r="10" spans="1:12" s="1001" customFormat="1" ht="24.95" customHeight="1">
      <c r="A10" s="996" t="s">
        <v>29</v>
      </c>
      <c r="B10" s="997"/>
      <c r="C10" s="998" t="s">
        <v>68</v>
      </c>
      <c r="D10" s="998" t="s">
        <v>68</v>
      </c>
      <c r="E10" s="998">
        <v>286.47300000000001</v>
      </c>
      <c r="F10" s="998">
        <v>17645.295999999998</v>
      </c>
      <c r="G10" s="998">
        <v>33202.892</v>
      </c>
      <c r="H10" s="998">
        <v>11801.045</v>
      </c>
      <c r="I10" s="998" t="s">
        <v>68</v>
      </c>
      <c r="J10" s="999">
        <v>62935.705999999998</v>
      </c>
      <c r="K10" s="1000"/>
    </row>
    <row r="11" spans="1:12" s="1001" customFormat="1" ht="24.95" customHeight="1">
      <c r="A11" s="996" t="s">
        <v>30</v>
      </c>
      <c r="B11" s="997"/>
      <c r="C11" s="998" t="s">
        <v>68</v>
      </c>
      <c r="D11" s="998" t="s">
        <v>68</v>
      </c>
      <c r="E11" s="998" t="s">
        <v>68</v>
      </c>
      <c r="F11" s="998" t="s">
        <v>68</v>
      </c>
      <c r="G11" s="998" t="s">
        <v>68</v>
      </c>
      <c r="H11" s="998" t="s">
        <v>68</v>
      </c>
      <c r="I11" s="998" t="s">
        <v>68</v>
      </c>
      <c r="J11" s="999" t="s">
        <v>68</v>
      </c>
      <c r="K11" s="1000"/>
    </row>
    <row r="12" spans="1:12" s="1001" customFormat="1" ht="24.95" customHeight="1">
      <c r="A12" s="996" t="s">
        <v>31</v>
      </c>
      <c r="B12" s="997"/>
      <c r="C12" s="998" t="s">
        <v>68</v>
      </c>
      <c r="D12" s="998" t="s">
        <v>68</v>
      </c>
      <c r="E12" s="998" t="s">
        <v>68</v>
      </c>
      <c r="F12" s="998">
        <v>242.07599999999999</v>
      </c>
      <c r="G12" s="998">
        <v>411.35</v>
      </c>
      <c r="H12" s="998">
        <v>21676.788</v>
      </c>
      <c r="I12" s="998" t="s">
        <v>68</v>
      </c>
      <c r="J12" s="999">
        <v>22330.214</v>
      </c>
      <c r="K12" s="1000"/>
    </row>
    <row r="13" spans="1:12" s="1001" customFormat="1" ht="24.95" customHeight="1">
      <c r="A13" s="996" t="s">
        <v>32</v>
      </c>
      <c r="B13" s="997"/>
      <c r="C13" s="998" t="s">
        <v>68</v>
      </c>
      <c r="D13" s="998" t="s">
        <v>68</v>
      </c>
      <c r="E13" s="998" t="s">
        <v>68</v>
      </c>
      <c r="F13" s="998">
        <v>803.93700000000001</v>
      </c>
      <c r="G13" s="998">
        <v>590.779</v>
      </c>
      <c r="H13" s="998">
        <v>1978.2170000000001</v>
      </c>
      <c r="I13" s="998" t="s">
        <v>68</v>
      </c>
      <c r="J13" s="999">
        <v>3372.933</v>
      </c>
      <c r="K13" s="1000"/>
    </row>
    <row r="14" spans="1:12" s="1001" customFormat="1" ht="24.95" customHeight="1">
      <c r="A14" s="996" t="s">
        <v>33</v>
      </c>
      <c r="B14" s="997"/>
      <c r="C14" s="998" t="s">
        <v>68</v>
      </c>
      <c r="D14" s="998" t="s">
        <v>68</v>
      </c>
      <c r="E14" s="998" t="s">
        <v>68</v>
      </c>
      <c r="F14" s="998" t="s">
        <v>68</v>
      </c>
      <c r="G14" s="998" t="s">
        <v>68</v>
      </c>
      <c r="H14" s="998">
        <v>29986.562000000002</v>
      </c>
      <c r="I14" s="998" t="s">
        <v>68</v>
      </c>
      <c r="J14" s="999">
        <v>29986.562000000002</v>
      </c>
      <c r="K14" s="1000"/>
    </row>
    <row r="15" spans="1:12" s="1001" customFormat="1" ht="24.95" customHeight="1">
      <c r="A15" s="996" t="s">
        <v>34</v>
      </c>
      <c r="B15" s="997"/>
      <c r="C15" s="998" t="s">
        <v>68</v>
      </c>
      <c r="D15" s="998" t="s">
        <v>68</v>
      </c>
      <c r="E15" s="998" t="s">
        <v>68</v>
      </c>
      <c r="F15" s="998">
        <v>793.53</v>
      </c>
      <c r="G15" s="998">
        <v>128.43100000000001</v>
      </c>
      <c r="H15" s="998">
        <v>844.57899999999995</v>
      </c>
      <c r="I15" s="998" t="s">
        <v>68</v>
      </c>
      <c r="J15" s="999">
        <v>1766.54</v>
      </c>
      <c r="K15" s="1000"/>
    </row>
    <row r="16" spans="1:12" s="1001" customFormat="1" ht="24.95" customHeight="1">
      <c r="A16" s="996" t="s">
        <v>35</v>
      </c>
      <c r="B16" s="997"/>
      <c r="C16" s="998" t="s">
        <v>68</v>
      </c>
      <c r="D16" s="998" t="s">
        <v>68</v>
      </c>
      <c r="E16" s="998">
        <v>18.238</v>
      </c>
      <c r="F16" s="998">
        <v>445.09899999999999</v>
      </c>
      <c r="G16" s="998">
        <v>691.73500000000001</v>
      </c>
      <c r="H16" s="998">
        <v>250.23500000000001</v>
      </c>
      <c r="I16" s="998" t="s">
        <v>68</v>
      </c>
      <c r="J16" s="999">
        <v>1405.3070000000002</v>
      </c>
      <c r="K16" s="1000"/>
    </row>
    <row r="17" spans="1:11" s="1001" customFormat="1" ht="24.95" customHeight="1">
      <c r="A17" s="996" t="s">
        <v>36</v>
      </c>
      <c r="B17" s="997"/>
      <c r="C17" s="998" t="s">
        <v>68</v>
      </c>
      <c r="D17" s="998" t="s">
        <v>68</v>
      </c>
      <c r="E17" s="998" t="s">
        <v>68</v>
      </c>
      <c r="F17" s="998" t="s">
        <v>68</v>
      </c>
      <c r="G17" s="998" t="s">
        <v>68</v>
      </c>
      <c r="H17" s="998" t="s">
        <v>68</v>
      </c>
      <c r="I17" s="998" t="s">
        <v>68</v>
      </c>
      <c r="J17" s="999" t="s">
        <v>68</v>
      </c>
      <c r="K17" s="1000"/>
    </row>
    <row r="18" spans="1:11" s="1001" customFormat="1" ht="24.95" customHeight="1">
      <c r="A18" s="996" t="s">
        <v>37</v>
      </c>
      <c r="B18" s="997"/>
      <c r="C18" s="998" t="s">
        <v>68</v>
      </c>
      <c r="D18" s="998" t="s">
        <v>68</v>
      </c>
      <c r="E18" s="998">
        <v>67.513999999999996</v>
      </c>
      <c r="F18" s="998">
        <v>1244.633</v>
      </c>
      <c r="G18" s="998">
        <v>2239.4189999999999</v>
      </c>
      <c r="H18" s="998" t="s">
        <v>68</v>
      </c>
      <c r="I18" s="998" t="s">
        <v>68</v>
      </c>
      <c r="J18" s="999">
        <v>3551.5659999999998</v>
      </c>
      <c r="K18" s="1000"/>
    </row>
    <row r="19" spans="1:11" s="1004" customFormat="1" ht="30.75" customHeight="1" thickBot="1">
      <c r="A19" s="1002" t="s">
        <v>962</v>
      </c>
      <c r="B19" s="1002"/>
      <c r="C19" s="1003" t="s">
        <v>68</v>
      </c>
      <c r="D19" s="1003" t="s">
        <v>68</v>
      </c>
      <c r="E19" s="1003">
        <v>418.94300000000004</v>
      </c>
      <c r="F19" s="1003">
        <v>21230.977999999999</v>
      </c>
      <c r="G19" s="1003">
        <v>37456.36</v>
      </c>
      <c r="H19" s="1003">
        <v>104229.66100000001</v>
      </c>
      <c r="I19" s="1003" t="s">
        <v>68</v>
      </c>
      <c r="J19" s="1003">
        <v>163335.94200000001</v>
      </c>
      <c r="K19" s="1000"/>
    </row>
    <row r="20" spans="1:11" s="1001" customFormat="1" ht="15" customHeight="1">
      <c r="A20" s="1001" t="s">
        <v>963</v>
      </c>
    </row>
    <row r="21" spans="1:11">
      <c r="A21" s="95" t="s">
        <v>40</v>
      </c>
    </row>
  </sheetData>
  <mergeCells count="6">
    <mergeCell ref="A2:J2"/>
    <mergeCell ref="A3:J3"/>
    <mergeCell ref="A4:J4"/>
    <mergeCell ref="A6:A7"/>
    <mergeCell ref="C6:I6"/>
    <mergeCell ref="J6:J7"/>
  </mergeCells>
  <hyperlinks>
    <hyperlink ref="A1" location="Índice!A1" display="Volver al Índice" xr:uid="{419F6BAB-8E61-4D53-BA72-951D4A9D4178}"/>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EE80-E50C-4333-B86D-56CB9473F151}">
  <dimension ref="A1:M23"/>
  <sheetViews>
    <sheetView showGridLines="0" zoomScaleNormal="75" workbookViewId="0"/>
  </sheetViews>
  <sheetFormatPr baseColWidth="10" defaultRowHeight="12.75"/>
  <cols>
    <col min="1" max="1" width="31" style="7" customWidth="1"/>
    <col min="2" max="3" width="19.5703125" style="7" customWidth="1"/>
    <col min="4" max="4" width="20.5703125" style="7" customWidth="1"/>
    <col min="5" max="5" width="4.42578125" style="7" customWidth="1"/>
    <col min="6" max="8" width="19.5703125" style="7" customWidth="1"/>
    <col min="9" max="256" width="11.42578125" style="7"/>
    <col min="257" max="257" width="31" style="7" customWidth="1"/>
    <col min="258" max="259" width="19.5703125" style="7" customWidth="1"/>
    <col min="260" max="260" width="20.5703125" style="7" customWidth="1"/>
    <col min="261" max="261" width="4.42578125" style="7" customWidth="1"/>
    <col min="262" max="264" width="19.5703125" style="7" customWidth="1"/>
    <col min="265" max="512" width="11.42578125" style="7"/>
    <col min="513" max="513" width="31" style="7" customWidth="1"/>
    <col min="514" max="515" width="19.5703125" style="7" customWidth="1"/>
    <col min="516" max="516" width="20.5703125" style="7" customWidth="1"/>
    <col min="517" max="517" width="4.42578125" style="7" customWidth="1"/>
    <col min="518" max="520" width="19.5703125" style="7" customWidth="1"/>
    <col min="521" max="768" width="11.42578125" style="7"/>
    <col min="769" max="769" width="31" style="7" customWidth="1"/>
    <col min="770" max="771" width="19.5703125" style="7" customWidth="1"/>
    <col min="772" max="772" width="20.5703125" style="7" customWidth="1"/>
    <col min="773" max="773" width="4.42578125" style="7" customWidth="1"/>
    <col min="774" max="776" width="19.5703125" style="7" customWidth="1"/>
    <col min="777" max="1024" width="11.42578125" style="7"/>
    <col min="1025" max="1025" width="31" style="7" customWidth="1"/>
    <col min="1026" max="1027" width="19.5703125" style="7" customWidth="1"/>
    <col min="1028" max="1028" width="20.5703125" style="7" customWidth="1"/>
    <col min="1029" max="1029" width="4.42578125" style="7" customWidth="1"/>
    <col min="1030" max="1032" width="19.5703125" style="7" customWidth="1"/>
    <col min="1033" max="1280" width="11.42578125" style="7"/>
    <col min="1281" max="1281" width="31" style="7" customWidth="1"/>
    <col min="1282" max="1283" width="19.5703125" style="7" customWidth="1"/>
    <col min="1284" max="1284" width="20.5703125" style="7" customWidth="1"/>
    <col min="1285" max="1285" width="4.42578125" style="7" customWidth="1"/>
    <col min="1286" max="1288" width="19.5703125" style="7" customWidth="1"/>
    <col min="1289" max="1536" width="11.42578125" style="7"/>
    <col min="1537" max="1537" width="31" style="7" customWidth="1"/>
    <col min="1538" max="1539" width="19.5703125" style="7" customWidth="1"/>
    <col min="1540" max="1540" width="20.5703125" style="7" customWidth="1"/>
    <col min="1541" max="1541" width="4.42578125" style="7" customWidth="1"/>
    <col min="1542" max="1544" width="19.5703125" style="7" customWidth="1"/>
    <col min="1545" max="1792" width="11.42578125" style="7"/>
    <col min="1793" max="1793" width="31" style="7" customWidth="1"/>
    <col min="1794" max="1795" width="19.5703125" style="7" customWidth="1"/>
    <col min="1796" max="1796" width="20.5703125" style="7" customWidth="1"/>
    <col min="1797" max="1797" width="4.42578125" style="7" customWidth="1"/>
    <col min="1798" max="1800" width="19.5703125" style="7" customWidth="1"/>
    <col min="1801" max="2048" width="11.42578125" style="7"/>
    <col min="2049" max="2049" width="31" style="7" customWidth="1"/>
    <col min="2050" max="2051" width="19.5703125" style="7" customWidth="1"/>
    <col min="2052" max="2052" width="20.5703125" style="7" customWidth="1"/>
    <col min="2053" max="2053" width="4.42578125" style="7" customWidth="1"/>
    <col min="2054" max="2056" width="19.5703125" style="7" customWidth="1"/>
    <col min="2057" max="2304" width="11.42578125" style="7"/>
    <col min="2305" max="2305" width="31" style="7" customWidth="1"/>
    <col min="2306" max="2307" width="19.5703125" style="7" customWidth="1"/>
    <col min="2308" max="2308" width="20.5703125" style="7" customWidth="1"/>
    <col min="2309" max="2309" width="4.42578125" style="7" customWidth="1"/>
    <col min="2310" max="2312" width="19.5703125" style="7" customWidth="1"/>
    <col min="2313" max="2560" width="11.42578125" style="7"/>
    <col min="2561" max="2561" width="31" style="7" customWidth="1"/>
    <col min="2562" max="2563" width="19.5703125" style="7" customWidth="1"/>
    <col min="2564" max="2564" width="20.5703125" style="7" customWidth="1"/>
    <col min="2565" max="2565" width="4.42578125" style="7" customWidth="1"/>
    <col min="2566" max="2568" width="19.5703125" style="7" customWidth="1"/>
    <col min="2569" max="2816" width="11.42578125" style="7"/>
    <col min="2817" max="2817" width="31" style="7" customWidth="1"/>
    <col min="2818" max="2819" width="19.5703125" style="7" customWidth="1"/>
    <col min="2820" max="2820" width="20.5703125" style="7" customWidth="1"/>
    <col min="2821" max="2821" width="4.42578125" style="7" customWidth="1"/>
    <col min="2822" max="2824" width="19.5703125" style="7" customWidth="1"/>
    <col min="2825" max="3072" width="11.42578125" style="7"/>
    <col min="3073" max="3073" width="31" style="7" customWidth="1"/>
    <col min="3074" max="3075" width="19.5703125" style="7" customWidth="1"/>
    <col min="3076" max="3076" width="20.5703125" style="7" customWidth="1"/>
    <col min="3077" max="3077" width="4.42578125" style="7" customWidth="1"/>
    <col min="3078" max="3080" width="19.5703125" style="7" customWidth="1"/>
    <col min="3081" max="3328" width="11.42578125" style="7"/>
    <col min="3329" max="3329" width="31" style="7" customWidth="1"/>
    <col min="3330" max="3331" width="19.5703125" style="7" customWidth="1"/>
    <col min="3332" max="3332" width="20.5703125" style="7" customWidth="1"/>
    <col min="3333" max="3333" width="4.42578125" style="7" customWidth="1"/>
    <col min="3334" max="3336" width="19.5703125" style="7" customWidth="1"/>
    <col min="3337" max="3584" width="11.42578125" style="7"/>
    <col min="3585" max="3585" width="31" style="7" customWidth="1"/>
    <col min="3586" max="3587" width="19.5703125" style="7" customWidth="1"/>
    <col min="3588" max="3588" width="20.5703125" style="7" customWidth="1"/>
    <col min="3589" max="3589" width="4.42578125" style="7" customWidth="1"/>
    <col min="3590" max="3592" width="19.5703125" style="7" customWidth="1"/>
    <col min="3593" max="3840" width="11.42578125" style="7"/>
    <col min="3841" max="3841" width="31" style="7" customWidth="1"/>
    <col min="3842" max="3843" width="19.5703125" style="7" customWidth="1"/>
    <col min="3844" max="3844" width="20.5703125" style="7" customWidth="1"/>
    <col min="3845" max="3845" width="4.42578125" style="7" customWidth="1"/>
    <col min="3846" max="3848" width="19.5703125" style="7" customWidth="1"/>
    <col min="3849" max="4096" width="11.42578125" style="7"/>
    <col min="4097" max="4097" width="31" style="7" customWidth="1"/>
    <col min="4098" max="4099" width="19.5703125" style="7" customWidth="1"/>
    <col min="4100" max="4100" width="20.5703125" style="7" customWidth="1"/>
    <col min="4101" max="4101" width="4.42578125" style="7" customWidth="1"/>
    <col min="4102" max="4104" width="19.5703125" style="7" customWidth="1"/>
    <col min="4105" max="4352" width="11.42578125" style="7"/>
    <col min="4353" max="4353" width="31" style="7" customWidth="1"/>
    <col min="4354" max="4355" width="19.5703125" style="7" customWidth="1"/>
    <col min="4356" max="4356" width="20.5703125" style="7" customWidth="1"/>
    <col min="4357" max="4357" width="4.42578125" style="7" customWidth="1"/>
    <col min="4358" max="4360" width="19.5703125" style="7" customWidth="1"/>
    <col min="4361" max="4608" width="11.42578125" style="7"/>
    <col min="4609" max="4609" width="31" style="7" customWidth="1"/>
    <col min="4610" max="4611" width="19.5703125" style="7" customWidth="1"/>
    <col min="4612" max="4612" width="20.5703125" style="7" customWidth="1"/>
    <col min="4613" max="4613" width="4.42578125" style="7" customWidth="1"/>
    <col min="4614" max="4616" width="19.5703125" style="7" customWidth="1"/>
    <col min="4617" max="4864" width="11.42578125" style="7"/>
    <col min="4865" max="4865" width="31" style="7" customWidth="1"/>
    <col min="4866" max="4867" width="19.5703125" style="7" customWidth="1"/>
    <col min="4868" max="4868" width="20.5703125" style="7" customWidth="1"/>
    <col min="4869" max="4869" width="4.42578125" style="7" customWidth="1"/>
    <col min="4870" max="4872" width="19.5703125" style="7" customWidth="1"/>
    <col min="4873" max="5120" width="11.42578125" style="7"/>
    <col min="5121" max="5121" width="31" style="7" customWidth="1"/>
    <col min="5122" max="5123" width="19.5703125" style="7" customWidth="1"/>
    <col min="5124" max="5124" width="20.5703125" style="7" customWidth="1"/>
    <col min="5125" max="5125" width="4.42578125" style="7" customWidth="1"/>
    <col min="5126" max="5128" width="19.5703125" style="7" customWidth="1"/>
    <col min="5129" max="5376" width="11.42578125" style="7"/>
    <col min="5377" max="5377" width="31" style="7" customWidth="1"/>
    <col min="5378" max="5379" width="19.5703125" style="7" customWidth="1"/>
    <col min="5380" max="5380" width="20.5703125" style="7" customWidth="1"/>
    <col min="5381" max="5381" width="4.42578125" style="7" customWidth="1"/>
    <col min="5382" max="5384" width="19.5703125" style="7" customWidth="1"/>
    <col min="5385" max="5632" width="11.42578125" style="7"/>
    <col min="5633" max="5633" width="31" style="7" customWidth="1"/>
    <col min="5634" max="5635" width="19.5703125" style="7" customWidth="1"/>
    <col min="5636" max="5636" width="20.5703125" style="7" customWidth="1"/>
    <col min="5637" max="5637" width="4.42578125" style="7" customWidth="1"/>
    <col min="5638" max="5640" width="19.5703125" style="7" customWidth="1"/>
    <col min="5641" max="5888" width="11.42578125" style="7"/>
    <col min="5889" max="5889" width="31" style="7" customWidth="1"/>
    <col min="5890" max="5891" width="19.5703125" style="7" customWidth="1"/>
    <col min="5892" max="5892" width="20.5703125" style="7" customWidth="1"/>
    <col min="5893" max="5893" width="4.42578125" style="7" customWidth="1"/>
    <col min="5894" max="5896" width="19.5703125" style="7" customWidth="1"/>
    <col min="5897" max="6144" width="11.42578125" style="7"/>
    <col min="6145" max="6145" width="31" style="7" customWidth="1"/>
    <col min="6146" max="6147" width="19.5703125" style="7" customWidth="1"/>
    <col min="6148" max="6148" width="20.5703125" style="7" customWidth="1"/>
    <col min="6149" max="6149" width="4.42578125" style="7" customWidth="1"/>
    <col min="6150" max="6152" width="19.5703125" style="7" customWidth="1"/>
    <col min="6153" max="6400" width="11.42578125" style="7"/>
    <col min="6401" max="6401" width="31" style="7" customWidth="1"/>
    <col min="6402" max="6403" width="19.5703125" style="7" customWidth="1"/>
    <col min="6404" max="6404" width="20.5703125" style="7" customWidth="1"/>
    <col min="6405" max="6405" width="4.42578125" style="7" customWidth="1"/>
    <col min="6406" max="6408" width="19.5703125" style="7" customWidth="1"/>
    <col min="6409" max="6656" width="11.42578125" style="7"/>
    <col min="6657" max="6657" width="31" style="7" customWidth="1"/>
    <col min="6658" max="6659" width="19.5703125" style="7" customWidth="1"/>
    <col min="6660" max="6660" width="20.5703125" style="7" customWidth="1"/>
    <col min="6661" max="6661" width="4.42578125" style="7" customWidth="1"/>
    <col min="6662" max="6664" width="19.5703125" style="7" customWidth="1"/>
    <col min="6665" max="6912" width="11.42578125" style="7"/>
    <col min="6913" max="6913" width="31" style="7" customWidth="1"/>
    <col min="6914" max="6915" width="19.5703125" style="7" customWidth="1"/>
    <col min="6916" max="6916" width="20.5703125" style="7" customWidth="1"/>
    <col min="6917" max="6917" width="4.42578125" style="7" customWidth="1"/>
    <col min="6918" max="6920" width="19.5703125" style="7" customWidth="1"/>
    <col min="6921" max="7168" width="11.42578125" style="7"/>
    <col min="7169" max="7169" width="31" style="7" customWidth="1"/>
    <col min="7170" max="7171" width="19.5703125" style="7" customWidth="1"/>
    <col min="7172" max="7172" width="20.5703125" style="7" customWidth="1"/>
    <col min="7173" max="7173" width="4.42578125" style="7" customWidth="1"/>
    <col min="7174" max="7176" width="19.5703125" style="7" customWidth="1"/>
    <col min="7177" max="7424" width="11.42578125" style="7"/>
    <col min="7425" max="7425" width="31" style="7" customWidth="1"/>
    <col min="7426" max="7427" width="19.5703125" style="7" customWidth="1"/>
    <col min="7428" max="7428" width="20.5703125" style="7" customWidth="1"/>
    <col min="7429" max="7429" width="4.42578125" style="7" customWidth="1"/>
    <col min="7430" max="7432" width="19.5703125" style="7" customWidth="1"/>
    <col min="7433" max="7680" width="11.42578125" style="7"/>
    <col min="7681" max="7681" width="31" style="7" customWidth="1"/>
    <col min="7682" max="7683" width="19.5703125" style="7" customWidth="1"/>
    <col min="7684" max="7684" width="20.5703125" style="7" customWidth="1"/>
    <col min="7685" max="7685" width="4.42578125" style="7" customWidth="1"/>
    <col min="7686" max="7688" width="19.5703125" style="7" customWidth="1"/>
    <col min="7689" max="7936" width="11.42578125" style="7"/>
    <col min="7937" max="7937" width="31" style="7" customWidth="1"/>
    <col min="7938" max="7939" width="19.5703125" style="7" customWidth="1"/>
    <col min="7940" max="7940" width="20.5703125" style="7" customWidth="1"/>
    <col min="7941" max="7941" width="4.42578125" style="7" customWidth="1"/>
    <col min="7942" max="7944" width="19.5703125" style="7" customWidth="1"/>
    <col min="7945" max="8192" width="11.42578125" style="7"/>
    <col min="8193" max="8193" width="31" style="7" customWidth="1"/>
    <col min="8194" max="8195" width="19.5703125" style="7" customWidth="1"/>
    <col min="8196" max="8196" width="20.5703125" style="7" customWidth="1"/>
    <col min="8197" max="8197" width="4.42578125" style="7" customWidth="1"/>
    <col min="8198" max="8200" width="19.5703125" style="7" customWidth="1"/>
    <col min="8201" max="8448" width="11.42578125" style="7"/>
    <col min="8449" max="8449" width="31" style="7" customWidth="1"/>
    <col min="8450" max="8451" width="19.5703125" style="7" customWidth="1"/>
    <col min="8452" max="8452" width="20.5703125" style="7" customWidth="1"/>
    <col min="8453" max="8453" width="4.42578125" style="7" customWidth="1"/>
    <col min="8454" max="8456" width="19.5703125" style="7" customWidth="1"/>
    <col min="8457" max="8704" width="11.42578125" style="7"/>
    <col min="8705" max="8705" width="31" style="7" customWidth="1"/>
    <col min="8706" max="8707" width="19.5703125" style="7" customWidth="1"/>
    <col min="8708" max="8708" width="20.5703125" style="7" customWidth="1"/>
    <col min="8709" max="8709" width="4.42578125" style="7" customWidth="1"/>
    <col min="8710" max="8712" width="19.5703125" style="7" customWidth="1"/>
    <col min="8713" max="8960" width="11.42578125" style="7"/>
    <col min="8961" max="8961" width="31" style="7" customWidth="1"/>
    <col min="8962" max="8963" width="19.5703125" style="7" customWidth="1"/>
    <col min="8964" max="8964" width="20.5703125" style="7" customWidth="1"/>
    <col min="8965" max="8965" width="4.42578125" style="7" customWidth="1"/>
    <col min="8966" max="8968" width="19.5703125" style="7" customWidth="1"/>
    <col min="8969" max="9216" width="11.42578125" style="7"/>
    <col min="9217" max="9217" width="31" style="7" customWidth="1"/>
    <col min="9218" max="9219" width="19.5703125" style="7" customWidth="1"/>
    <col min="9220" max="9220" width="20.5703125" style="7" customWidth="1"/>
    <col min="9221" max="9221" width="4.42578125" style="7" customWidth="1"/>
    <col min="9222" max="9224" width="19.5703125" style="7" customWidth="1"/>
    <col min="9225" max="9472" width="11.42578125" style="7"/>
    <col min="9473" max="9473" width="31" style="7" customWidth="1"/>
    <col min="9474" max="9475" width="19.5703125" style="7" customWidth="1"/>
    <col min="9476" max="9476" width="20.5703125" style="7" customWidth="1"/>
    <col min="9477" max="9477" width="4.42578125" style="7" customWidth="1"/>
    <col min="9478" max="9480" width="19.5703125" style="7" customWidth="1"/>
    <col min="9481" max="9728" width="11.42578125" style="7"/>
    <col min="9729" max="9729" width="31" style="7" customWidth="1"/>
    <col min="9730" max="9731" width="19.5703125" style="7" customWidth="1"/>
    <col min="9732" max="9732" width="20.5703125" style="7" customWidth="1"/>
    <col min="9733" max="9733" width="4.42578125" style="7" customWidth="1"/>
    <col min="9734" max="9736" width="19.5703125" style="7" customWidth="1"/>
    <col min="9737" max="9984" width="11.42578125" style="7"/>
    <col min="9985" max="9985" width="31" style="7" customWidth="1"/>
    <col min="9986" max="9987" width="19.5703125" style="7" customWidth="1"/>
    <col min="9988" max="9988" width="20.5703125" style="7" customWidth="1"/>
    <col min="9989" max="9989" width="4.42578125" style="7" customWidth="1"/>
    <col min="9990" max="9992" width="19.5703125" style="7" customWidth="1"/>
    <col min="9993" max="10240" width="11.42578125" style="7"/>
    <col min="10241" max="10241" width="31" style="7" customWidth="1"/>
    <col min="10242" max="10243" width="19.5703125" style="7" customWidth="1"/>
    <col min="10244" max="10244" width="20.5703125" style="7" customWidth="1"/>
    <col min="10245" max="10245" width="4.42578125" style="7" customWidth="1"/>
    <col min="10246" max="10248" width="19.5703125" style="7" customWidth="1"/>
    <col min="10249" max="10496" width="11.42578125" style="7"/>
    <col min="10497" max="10497" width="31" style="7" customWidth="1"/>
    <col min="10498" max="10499" width="19.5703125" style="7" customWidth="1"/>
    <col min="10500" max="10500" width="20.5703125" style="7" customWidth="1"/>
    <col min="10501" max="10501" width="4.42578125" style="7" customWidth="1"/>
    <col min="10502" max="10504" width="19.5703125" style="7" customWidth="1"/>
    <col min="10505" max="10752" width="11.42578125" style="7"/>
    <col min="10753" max="10753" width="31" style="7" customWidth="1"/>
    <col min="10754" max="10755" width="19.5703125" style="7" customWidth="1"/>
    <col min="10756" max="10756" width="20.5703125" style="7" customWidth="1"/>
    <col min="10757" max="10757" width="4.42578125" style="7" customWidth="1"/>
    <col min="10758" max="10760" width="19.5703125" style="7" customWidth="1"/>
    <col min="10761" max="11008" width="11.42578125" style="7"/>
    <col min="11009" max="11009" width="31" style="7" customWidth="1"/>
    <col min="11010" max="11011" width="19.5703125" style="7" customWidth="1"/>
    <col min="11012" max="11012" width="20.5703125" style="7" customWidth="1"/>
    <col min="11013" max="11013" width="4.42578125" style="7" customWidth="1"/>
    <col min="11014" max="11016" width="19.5703125" style="7" customWidth="1"/>
    <col min="11017" max="11264" width="11.42578125" style="7"/>
    <col min="11265" max="11265" width="31" style="7" customWidth="1"/>
    <col min="11266" max="11267" width="19.5703125" style="7" customWidth="1"/>
    <col min="11268" max="11268" width="20.5703125" style="7" customWidth="1"/>
    <col min="11269" max="11269" width="4.42578125" style="7" customWidth="1"/>
    <col min="11270" max="11272" width="19.5703125" style="7" customWidth="1"/>
    <col min="11273" max="11520" width="11.42578125" style="7"/>
    <col min="11521" max="11521" width="31" style="7" customWidth="1"/>
    <col min="11522" max="11523" width="19.5703125" style="7" customWidth="1"/>
    <col min="11524" max="11524" width="20.5703125" style="7" customWidth="1"/>
    <col min="11525" max="11525" width="4.42578125" style="7" customWidth="1"/>
    <col min="11526" max="11528" width="19.5703125" style="7" customWidth="1"/>
    <col min="11529" max="11776" width="11.42578125" style="7"/>
    <col min="11777" max="11777" width="31" style="7" customWidth="1"/>
    <col min="11778" max="11779" width="19.5703125" style="7" customWidth="1"/>
    <col min="11780" max="11780" width="20.5703125" style="7" customWidth="1"/>
    <col min="11781" max="11781" width="4.42578125" style="7" customWidth="1"/>
    <col min="11782" max="11784" width="19.5703125" style="7" customWidth="1"/>
    <col min="11785" max="12032" width="11.42578125" style="7"/>
    <col min="12033" max="12033" width="31" style="7" customWidth="1"/>
    <col min="12034" max="12035" width="19.5703125" style="7" customWidth="1"/>
    <col min="12036" max="12036" width="20.5703125" style="7" customWidth="1"/>
    <col min="12037" max="12037" width="4.42578125" style="7" customWidth="1"/>
    <col min="12038" max="12040" width="19.5703125" style="7" customWidth="1"/>
    <col min="12041" max="12288" width="11.42578125" style="7"/>
    <col min="12289" max="12289" width="31" style="7" customWidth="1"/>
    <col min="12290" max="12291" width="19.5703125" style="7" customWidth="1"/>
    <col min="12292" max="12292" width="20.5703125" style="7" customWidth="1"/>
    <col min="12293" max="12293" width="4.42578125" style="7" customWidth="1"/>
    <col min="12294" max="12296" width="19.5703125" style="7" customWidth="1"/>
    <col min="12297" max="12544" width="11.42578125" style="7"/>
    <col min="12545" max="12545" width="31" style="7" customWidth="1"/>
    <col min="12546" max="12547" width="19.5703125" style="7" customWidth="1"/>
    <col min="12548" max="12548" width="20.5703125" style="7" customWidth="1"/>
    <col min="12549" max="12549" width="4.42578125" style="7" customWidth="1"/>
    <col min="12550" max="12552" width="19.5703125" style="7" customWidth="1"/>
    <col min="12553" max="12800" width="11.42578125" style="7"/>
    <col min="12801" max="12801" width="31" style="7" customWidth="1"/>
    <col min="12802" max="12803" width="19.5703125" style="7" customWidth="1"/>
    <col min="12804" max="12804" width="20.5703125" style="7" customWidth="1"/>
    <col min="12805" max="12805" width="4.42578125" style="7" customWidth="1"/>
    <col min="12806" max="12808" width="19.5703125" style="7" customWidth="1"/>
    <col min="12809" max="13056" width="11.42578125" style="7"/>
    <col min="13057" max="13057" width="31" style="7" customWidth="1"/>
    <col min="13058" max="13059" width="19.5703125" style="7" customWidth="1"/>
    <col min="13060" max="13060" width="20.5703125" style="7" customWidth="1"/>
    <col min="13061" max="13061" width="4.42578125" style="7" customWidth="1"/>
    <col min="13062" max="13064" width="19.5703125" style="7" customWidth="1"/>
    <col min="13065" max="13312" width="11.42578125" style="7"/>
    <col min="13313" max="13313" width="31" style="7" customWidth="1"/>
    <col min="13314" max="13315" width="19.5703125" style="7" customWidth="1"/>
    <col min="13316" max="13316" width="20.5703125" style="7" customWidth="1"/>
    <col min="13317" max="13317" width="4.42578125" style="7" customWidth="1"/>
    <col min="13318" max="13320" width="19.5703125" style="7" customWidth="1"/>
    <col min="13321" max="13568" width="11.42578125" style="7"/>
    <col min="13569" max="13569" width="31" style="7" customWidth="1"/>
    <col min="13570" max="13571" width="19.5703125" style="7" customWidth="1"/>
    <col min="13572" max="13572" width="20.5703125" style="7" customWidth="1"/>
    <col min="13573" max="13573" width="4.42578125" style="7" customWidth="1"/>
    <col min="13574" max="13576" width="19.5703125" style="7" customWidth="1"/>
    <col min="13577" max="13824" width="11.42578125" style="7"/>
    <col min="13825" max="13825" width="31" style="7" customWidth="1"/>
    <col min="13826" max="13827" width="19.5703125" style="7" customWidth="1"/>
    <col min="13828" max="13828" width="20.5703125" style="7" customWidth="1"/>
    <col min="13829" max="13829" width="4.42578125" style="7" customWidth="1"/>
    <col min="13830" max="13832" width="19.5703125" style="7" customWidth="1"/>
    <col min="13833" max="14080" width="11.42578125" style="7"/>
    <col min="14081" max="14081" width="31" style="7" customWidth="1"/>
    <col min="14082" max="14083" width="19.5703125" style="7" customWidth="1"/>
    <col min="14084" max="14084" width="20.5703125" style="7" customWidth="1"/>
    <col min="14085" max="14085" width="4.42578125" style="7" customWidth="1"/>
    <col min="14086" max="14088" width="19.5703125" style="7" customWidth="1"/>
    <col min="14089" max="14336" width="11.42578125" style="7"/>
    <col min="14337" max="14337" width="31" style="7" customWidth="1"/>
    <col min="14338" max="14339" width="19.5703125" style="7" customWidth="1"/>
    <col min="14340" max="14340" width="20.5703125" style="7" customWidth="1"/>
    <col min="14341" max="14341" width="4.42578125" style="7" customWidth="1"/>
    <col min="14342" max="14344" width="19.5703125" style="7" customWidth="1"/>
    <col min="14345" max="14592" width="11.42578125" style="7"/>
    <col min="14593" max="14593" width="31" style="7" customWidth="1"/>
    <col min="14594" max="14595" width="19.5703125" style="7" customWidth="1"/>
    <col min="14596" max="14596" width="20.5703125" style="7" customWidth="1"/>
    <col min="14597" max="14597" width="4.42578125" style="7" customWidth="1"/>
    <col min="14598" max="14600" width="19.5703125" style="7" customWidth="1"/>
    <col min="14601" max="14848" width="11.42578125" style="7"/>
    <col min="14849" max="14849" width="31" style="7" customWidth="1"/>
    <col min="14850" max="14851" width="19.5703125" style="7" customWidth="1"/>
    <col min="14852" max="14852" width="20.5703125" style="7" customWidth="1"/>
    <col min="14853" max="14853" width="4.42578125" style="7" customWidth="1"/>
    <col min="14854" max="14856" width="19.5703125" style="7" customWidth="1"/>
    <col min="14857" max="15104" width="11.42578125" style="7"/>
    <col min="15105" max="15105" width="31" style="7" customWidth="1"/>
    <col min="15106" max="15107" width="19.5703125" style="7" customWidth="1"/>
    <col min="15108" max="15108" width="20.5703125" style="7" customWidth="1"/>
    <col min="15109" max="15109" width="4.42578125" style="7" customWidth="1"/>
    <col min="15110" max="15112" width="19.5703125" style="7" customWidth="1"/>
    <col min="15113" max="15360" width="11.42578125" style="7"/>
    <col min="15361" max="15361" width="31" style="7" customWidth="1"/>
    <col min="15362" max="15363" width="19.5703125" style="7" customWidth="1"/>
    <col min="15364" max="15364" width="20.5703125" style="7" customWidth="1"/>
    <col min="15365" max="15365" width="4.42578125" style="7" customWidth="1"/>
    <col min="15366" max="15368" width="19.5703125" style="7" customWidth="1"/>
    <col min="15369" max="15616" width="11.42578125" style="7"/>
    <col min="15617" max="15617" width="31" style="7" customWidth="1"/>
    <col min="15618" max="15619" width="19.5703125" style="7" customWidth="1"/>
    <col min="15620" max="15620" width="20.5703125" style="7" customWidth="1"/>
    <col min="15621" max="15621" width="4.42578125" style="7" customWidth="1"/>
    <col min="15622" max="15624" width="19.5703125" style="7" customWidth="1"/>
    <col min="15625" max="15872" width="11.42578125" style="7"/>
    <col min="15873" max="15873" width="31" style="7" customWidth="1"/>
    <col min="15874" max="15875" width="19.5703125" style="7" customWidth="1"/>
    <col min="15876" max="15876" width="20.5703125" style="7" customWidth="1"/>
    <col min="15877" max="15877" width="4.42578125" style="7" customWidth="1"/>
    <col min="15878" max="15880" width="19.5703125" style="7" customWidth="1"/>
    <col min="15881" max="16128" width="11.42578125" style="7"/>
    <col min="16129" max="16129" width="31" style="7" customWidth="1"/>
    <col min="16130" max="16131" width="19.5703125" style="7" customWidth="1"/>
    <col min="16132" max="16132" width="20.5703125" style="7" customWidth="1"/>
    <col min="16133" max="16133" width="4.42578125" style="7" customWidth="1"/>
    <col min="16134" max="16136" width="19.5703125" style="7" customWidth="1"/>
    <col min="16137" max="16384" width="11.42578125" style="7"/>
  </cols>
  <sheetData>
    <row r="1" spans="1:13" s="99" customFormat="1" ht="27.75" customHeight="1">
      <c r="A1" s="1183" t="s">
        <v>1067</v>
      </c>
      <c r="B1" s="191"/>
      <c r="C1" s="191"/>
      <c r="D1" s="191"/>
      <c r="E1" s="191"/>
      <c r="F1" s="191"/>
      <c r="G1" s="191"/>
      <c r="H1" s="191"/>
    </row>
    <row r="2" spans="1:13" s="1114" customFormat="1" ht="34.5" customHeight="1">
      <c r="A2" s="357" t="s">
        <v>1023</v>
      </c>
      <c r="B2" s="357"/>
      <c r="C2" s="357"/>
      <c r="D2" s="357"/>
      <c r="E2" s="357"/>
      <c r="F2" s="357"/>
      <c r="G2" s="357"/>
      <c r="H2" s="357"/>
    </row>
    <row r="3" spans="1:13" s="235" customFormat="1" ht="28.5" customHeight="1">
      <c r="A3" s="100">
        <v>45443</v>
      </c>
      <c r="B3" s="100"/>
      <c r="C3" s="100"/>
      <c r="D3" s="100"/>
      <c r="E3" s="100"/>
      <c r="F3" s="100"/>
      <c r="G3" s="100"/>
      <c r="H3" s="100"/>
    </row>
    <row r="4" spans="1:13" s="76" customFormat="1" ht="6" customHeight="1" thickBot="1"/>
    <row r="5" spans="1:13" s="1116" customFormat="1" ht="35.1" customHeight="1">
      <c r="A5" s="205" t="s">
        <v>1</v>
      </c>
      <c r="B5" s="526" t="s">
        <v>1024</v>
      </c>
      <c r="C5" s="526"/>
      <c r="D5" s="526"/>
      <c r="E5" s="686"/>
      <c r="F5" s="526" t="s">
        <v>1025</v>
      </c>
      <c r="G5" s="526"/>
      <c r="H5" s="526"/>
      <c r="I5" s="1115"/>
      <c r="J5" s="1115"/>
      <c r="K5" s="1115"/>
      <c r="L5" s="1115"/>
    </row>
    <row r="6" spans="1:13" s="1116" customFormat="1" ht="54.95" customHeight="1">
      <c r="A6" s="208"/>
      <c r="B6" s="528" t="s">
        <v>1026</v>
      </c>
      <c r="C6" s="528" t="s">
        <v>1027</v>
      </c>
      <c r="D6" s="528" t="s">
        <v>1028</v>
      </c>
      <c r="E6" s="688"/>
      <c r="F6" s="528" t="s">
        <v>1029</v>
      </c>
      <c r="G6" s="528" t="s">
        <v>1030</v>
      </c>
      <c r="H6" s="1117" t="s">
        <v>1031</v>
      </c>
      <c r="I6" s="1115"/>
      <c r="J6" s="1115"/>
      <c r="K6" s="1115"/>
      <c r="L6" s="1115"/>
    </row>
    <row r="7" spans="1:13" s="1116" customFormat="1" ht="12" customHeight="1">
      <c r="A7" s="1118"/>
      <c r="B7" s="637"/>
      <c r="C7" s="637"/>
      <c r="D7" s="637"/>
      <c r="E7" s="637"/>
      <c r="F7" s="637"/>
      <c r="G7" s="637"/>
      <c r="H7" s="1119"/>
      <c r="I7" s="1115"/>
      <c r="J7" s="1115"/>
      <c r="K7" s="1115"/>
      <c r="L7" s="1115"/>
    </row>
    <row r="8" spans="1:13" s="21" customFormat="1" ht="20.100000000000001" customHeight="1">
      <c r="A8" s="1120" t="s">
        <v>28</v>
      </c>
      <c r="B8" s="616">
        <v>379736.25764999999</v>
      </c>
      <c r="C8" s="616">
        <v>1877873.6773599999</v>
      </c>
      <c r="D8" s="215">
        <v>20.22</v>
      </c>
      <c r="E8" s="215"/>
      <c r="F8" s="616">
        <v>15835.784470000001</v>
      </c>
      <c r="G8" s="616">
        <v>14074.78232</v>
      </c>
      <c r="H8" s="215">
        <v>112.51</v>
      </c>
      <c r="L8" s="626"/>
      <c r="M8" s="626"/>
    </row>
    <row r="9" spans="1:13" s="21" customFormat="1" ht="20.100000000000001" customHeight="1">
      <c r="A9" s="1120" t="s">
        <v>29</v>
      </c>
      <c r="B9" s="616">
        <v>1163609.1808900002</v>
      </c>
      <c r="C9" s="616">
        <v>3328233.5913899997</v>
      </c>
      <c r="D9" s="215">
        <v>34.96</v>
      </c>
      <c r="E9" s="215"/>
      <c r="F9" s="616">
        <v>7365.3297899999998</v>
      </c>
      <c r="G9" s="616">
        <v>8222.2397199999996</v>
      </c>
      <c r="H9" s="215">
        <v>89.58</v>
      </c>
      <c r="L9" s="626"/>
      <c r="M9" s="626"/>
    </row>
    <row r="10" spans="1:13" s="21" customFormat="1" ht="20.100000000000001" customHeight="1">
      <c r="A10" s="1120" t="s">
        <v>30</v>
      </c>
      <c r="B10" s="616">
        <v>245526.14848</v>
      </c>
      <c r="C10" s="616">
        <v>1560713.8510799999</v>
      </c>
      <c r="D10" s="215">
        <v>15.73</v>
      </c>
      <c r="E10" s="215"/>
      <c r="F10" s="616">
        <v>4024.4136600000002</v>
      </c>
      <c r="G10" s="616">
        <v>2893.8131899999998</v>
      </c>
      <c r="H10" s="215">
        <v>139.07</v>
      </c>
      <c r="L10" s="626"/>
      <c r="M10" s="626"/>
    </row>
    <row r="11" spans="1:13" s="21" customFormat="1" ht="20.100000000000001" customHeight="1">
      <c r="A11" s="1120" t="s">
        <v>31</v>
      </c>
      <c r="B11" s="616">
        <v>272977.67047000001</v>
      </c>
      <c r="C11" s="616">
        <v>610436.06915</v>
      </c>
      <c r="D11" s="215">
        <v>44.72</v>
      </c>
      <c r="E11" s="215"/>
      <c r="F11" s="616">
        <v>524.28764999999999</v>
      </c>
      <c r="G11" s="616">
        <v>4.3181000000000003</v>
      </c>
      <c r="H11" s="215">
        <v>12141.630000000001</v>
      </c>
      <c r="L11" s="626"/>
      <c r="M11" s="626"/>
    </row>
    <row r="12" spans="1:13" s="21" customFormat="1" ht="20.100000000000001" customHeight="1">
      <c r="A12" s="1120" t="s">
        <v>32</v>
      </c>
      <c r="B12" s="616">
        <v>111803.79843000001</v>
      </c>
      <c r="C12" s="616">
        <v>294827.41879000003</v>
      </c>
      <c r="D12" s="215">
        <v>37.92</v>
      </c>
      <c r="E12" s="215"/>
      <c r="F12" s="616">
        <v>5360.5096900000008</v>
      </c>
      <c r="G12" s="616">
        <v>4918.5240899999999</v>
      </c>
      <c r="H12" s="215">
        <v>108.99000000000001</v>
      </c>
      <c r="L12" s="626"/>
      <c r="M12" s="626"/>
    </row>
    <row r="13" spans="1:13" s="21" customFormat="1" ht="20.100000000000001" customHeight="1">
      <c r="A13" s="1120" t="s">
        <v>33</v>
      </c>
      <c r="B13" s="616">
        <v>401115.08938999998</v>
      </c>
      <c r="C13" s="616">
        <v>1284163.90289</v>
      </c>
      <c r="D13" s="215">
        <v>31.240000000000002</v>
      </c>
      <c r="E13" s="215"/>
      <c r="F13" s="616">
        <v>10243.938890000001</v>
      </c>
      <c r="G13" s="616">
        <v>7730.8163299999997</v>
      </c>
      <c r="H13" s="215">
        <v>132.51</v>
      </c>
      <c r="L13" s="626"/>
      <c r="M13" s="626"/>
    </row>
    <row r="14" spans="1:13" s="21" customFormat="1" ht="20.100000000000001" customHeight="1">
      <c r="A14" s="1120" t="s">
        <v>34</v>
      </c>
      <c r="B14" s="616">
        <v>35405.289429999997</v>
      </c>
      <c r="C14" s="616">
        <v>356901.15181000001</v>
      </c>
      <c r="D14" s="215">
        <v>9.92</v>
      </c>
      <c r="E14" s="215"/>
      <c r="F14" s="616">
        <v>8334.6574700000001</v>
      </c>
      <c r="G14" s="616">
        <v>34097.841850000004</v>
      </c>
      <c r="H14" s="215">
        <v>24.44</v>
      </c>
      <c r="L14" s="626"/>
      <c r="M14" s="626"/>
    </row>
    <row r="15" spans="1:13" s="21" customFormat="1" ht="20.100000000000001" customHeight="1">
      <c r="A15" s="1120" t="s">
        <v>35</v>
      </c>
      <c r="B15" s="616">
        <v>149849.89805000002</v>
      </c>
      <c r="C15" s="616">
        <v>462526.78764999995</v>
      </c>
      <c r="D15" s="215">
        <v>32.4</v>
      </c>
      <c r="E15" s="215"/>
      <c r="F15" s="616">
        <v>667.72168000000011</v>
      </c>
      <c r="G15" s="616">
        <v>810.58308000000011</v>
      </c>
      <c r="H15" s="215">
        <v>82.38</v>
      </c>
      <c r="L15" s="626"/>
      <c r="M15" s="626"/>
    </row>
    <row r="16" spans="1:13" s="21" customFormat="1" ht="20.100000000000001" customHeight="1">
      <c r="A16" s="1120" t="s">
        <v>36</v>
      </c>
      <c r="B16" s="616">
        <v>73286.311620000008</v>
      </c>
      <c r="C16" s="616">
        <v>373665.64117000002</v>
      </c>
      <c r="D16" s="215">
        <v>19.61</v>
      </c>
      <c r="E16" s="215"/>
      <c r="F16" s="616">
        <v>4370.5562099999997</v>
      </c>
      <c r="G16" s="616">
        <v>4013.99566</v>
      </c>
      <c r="H16" s="215">
        <v>108.88</v>
      </c>
      <c r="L16" s="626"/>
      <c r="M16" s="626"/>
    </row>
    <row r="17" spans="1:13" s="21" customFormat="1" ht="20.100000000000001" customHeight="1">
      <c r="A17" s="1120" t="s">
        <v>37</v>
      </c>
      <c r="B17" s="616">
        <v>30219.918539999999</v>
      </c>
      <c r="C17" s="616">
        <v>148881.14139999999</v>
      </c>
      <c r="D17" s="215">
        <v>20.3</v>
      </c>
      <c r="E17" s="215"/>
      <c r="F17" s="616">
        <v>73.863880000000009</v>
      </c>
      <c r="G17" s="616" t="s">
        <v>68</v>
      </c>
      <c r="H17" s="215" t="s">
        <v>68</v>
      </c>
      <c r="L17" s="626"/>
      <c r="M17" s="626"/>
    </row>
    <row r="18" spans="1:13" s="1122" customFormat="1" ht="24.75" customHeight="1" thickBot="1">
      <c r="A18" s="90" t="s">
        <v>38</v>
      </c>
      <c r="B18" s="768">
        <v>2863529.5629499997</v>
      </c>
      <c r="C18" s="768">
        <v>10298223.232690001</v>
      </c>
      <c r="D18" s="1121">
        <v>27.806054483847277</v>
      </c>
      <c r="E18" s="768"/>
      <c r="F18" s="768">
        <v>56801.063390000003</v>
      </c>
      <c r="G18" s="768">
        <v>76766.914340000003</v>
      </c>
      <c r="H18" s="1121">
        <v>73.991593746270141</v>
      </c>
      <c r="I18" s="93"/>
      <c r="J18" s="93"/>
      <c r="K18" s="93"/>
      <c r="L18" s="626"/>
      <c r="M18" s="626"/>
    </row>
    <row r="19" spans="1:13" s="76" customFormat="1">
      <c r="A19" s="93"/>
      <c r="B19" s="1123"/>
      <c r="C19" s="1123"/>
      <c r="D19" s="1123"/>
      <c r="E19" s="1123"/>
      <c r="F19" s="1123"/>
      <c r="G19" s="1123"/>
      <c r="H19" s="1123"/>
      <c r="I19" s="413"/>
      <c r="J19" s="413"/>
      <c r="K19" s="413"/>
      <c r="L19" s="413"/>
    </row>
    <row r="20" spans="1:13" s="1125" customFormat="1">
      <c r="A20" s="139" t="s">
        <v>1032</v>
      </c>
      <c r="B20" s="139"/>
      <c r="C20" s="139"/>
      <c r="D20" s="139"/>
      <c r="E20" s="139"/>
      <c r="F20" s="139"/>
      <c r="G20" s="139"/>
      <c r="H20" s="139"/>
      <c r="I20" s="1124"/>
      <c r="J20" s="1124"/>
      <c r="K20" s="1124"/>
      <c r="L20" s="1124"/>
    </row>
    <row r="21" spans="1:13" ht="13.5">
      <c r="A21" s="95" t="s">
        <v>40</v>
      </c>
      <c r="B21" s="15"/>
      <c r="C21" s="15"/>
      <c r="D21" s="15"/>
      <c r="E21" s="15"/>
      <c r="F21" s="15"/>
      <c r="G21" s="15"/>
      <c r="H21" s="15"/>
    </row>
    <row r="23" spans="1:13">
      <c r="A23" s="25"/>
      <c r="B23" s="25"/>
      <c r="C23" s="25"/>
      <c r="D23" s="25"/>
      <c r="E23" s="25"/>
      <c r="F23" s="25"/>
      <c r="G23" s="25"/>
      <c r="H23" s="25"/>
    </row>
  </sheetData>
  <mergeCells count="3">
    <mergeCell ref="A5:A6"/>
    <mergeCell ref="B5:D5"/>
    <mergeCell ref="F5:H5"/>
  </mergeCells>
  <hyperlinks>
    <hyperlink ref="A1" location="Índice!A1" display="Volver al Índice" xr:uid="{D9792C91-B78C-4BA5-B7DD-FEF5E00E1A5A}"/>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21AE-2111-4BA1-A6F2-B8D3D9F503CE}">
  <dimension ref="A1:L41"/>
  <sheetViews>
    <sheetView showGridLines="0" zoomScaleNormal="100" workbookViewId="0"/>
  </sheetViews>
  <sheetFormatPr baseColWidth="10" defaultColWidth="13" defaultRowHeight="12.75"/>
  <cols>
    <col min="1" max="1" width="39" style="7" customWidth="1"/>
    <col min="2" max="6" width="22.140625" style="7" customWidth="1"/>
    <col min="7" max="7" width="27.42578125" style="7" bestFit="1" customWidth="1"/>
    <col min="8" max="8" width="13.7109375" style="7" customWidth="1"/>
    <col min="9" max="256" width="13" style="7"/>
    <col min="257" max="257" width="39" style="7" customWidth="1"/>
    <col min="258" max="262" width="22.140625" style="7" customWidth="1"/>
    <col min="263" max="263" width="27.42578125" style="7" bestFit="1" customWidth="1"/>
    <col min="264" max="264" width="13.7109375" style="7" customWidth="1"/>
    <col min="265" max="512" width="13" style="7"/>
    <col min="513" max="513" width="39" style="7" customWidth="1"/>
    <col min="514" max="518" width="22.140625" style="7" customWidth="1"/>
    <col min="519" max="519" width="27.42578125" style="7" bestFit="1" customWidth="1"/>
    <col min="520" max="520" width="13.7109375" style="7" customWidth="1"/>
    <col min="521" max="768" width="13" style="7"/>
    <col min="769" max="769" width="39" style="7" customWidth="1"/>
    <col min="770" max="774" width="22.140625" style="7" customWidth="1"/>
    <col min="775" max="775" width="27.42578125" style="7" bestFit="1" customWidth="1"/>
    <col min="776" max="776" width="13.7109375" style="7" customWidth="1"/>
    <col min="777" max="1024" width="13" style="7"/>
    <col min="1025" max="1025" width="39" style="7" customWidth="1"/>
    <col min="1026" max="1030" width="22.140625" style="7" customWidth="1"/>
    <col min="1031" max="1031" width="27.42578125" style="7" bestFit="1" customWidth="1"/>
    <col min="1032" max="1032" width="13.7109375" style="7" customWidth="1"/>
    <col min="1033" max="1280" width="13" style="7"/>
    <col min="1281" max="1281" width="39" style="7" customWidth="1"/>
    <col min="1282" max="1286" width="22.140625" style="7" customWidth="1"/>
    <col min="1287" max="1287" width="27.42578125" style="7" bestFit="1" customWidth="1"/>
    <col min="1288" max="1288" width="13.7109375" style="7" customWidth="1"/>
    <col min="1289" max="1536" width="13" style="7"/>
    <col min="1537" max="1537" width="39" style="7" customWidth="1"/>
    <col min="1538" max="1542" width="22.140625" style="7" customWidth="1"/>
    <col min="1543" max="1543" width="27.42578125" style="7" bestFit="1" customWidth="1"/>
    <col min="1544" max="1544" width="13.7109375" style="7" customWidth="1"/>
    <col min="1545" max="1792" width="13" style="7"/>
    <col min="1793" max="1793" width="39" style="7" customWidth="1"/>
    <col min="1794" max="1798" width="22.140625" style="7" customWidth="1"/>
    <col min="1799" max="1799" width="27.42578125" style="7" bestFit="1" customWidth="1"/>
    <col min="1800" max="1800" width="13.7109375" style="7" customWidth="1"/>
    <col min="1801" max="2048" width="13" style="7"/>
    <col min="2049" max="2049" width="39" style="7" customWidth="1"/>
    <col min="2050" max="2054" width="22.140625" style="7" customWidth="1"/>
    <col min="2055" max="2055" width="27.42578125" style="7" bestFit="1" customWidth="1"/>
    <col min="2056" max="2056" width="13.7109375" style="7" customWidth="1"/>
    <col min="2057" max="2304" width="13" style="7"/>
    <col min="2305" max="2305" width="39" style="7" customWidth="1"/>
    <col min="2306" max="2310" width="22.140625" style="7" customWidth="1"/>
    <col min="2311" max="2311" width="27.42578125" style="7" bestFit="1" customWidth="1"/>
    <col min="2312" max="2312" width="13.7109375" style="7" customWidth="1"/>
    <col min="2313" max="2560" width="13" style="7"/>
    <col min="2561" max="2561" width="39" style="7" customWidth="1"/>
    <col min="2562" max="2566" width="22.140625" style="7" customWidth="1"/>
    <col min="2567" max="2567" width="27.42578125" style="7" bestFit="1" customWidth="1"/>
    <col min="2568" max="2568" width="13.7109375" style="7" customWidth="1"/>
    <col min="2569" max="2816" width="13" style="7"/>
    <col min="2817" max="2817" width="39" style="7" customWidth="1"/>
    <col min="2818" max="2822" width="22.140625" style="7" customWidth="1"/>
    <col min="2823" max="2823" width="27.42578125" style="7" bestFit="1" customWidth="1"/>
    <col min="2824" max="2824" width="13.7109375" style="7" customWidth="1"/>
    <col min="2825" max="3072" width="13" style="7"/>
    <col min="3073" max="3073" width="39" style="7" customWidth="1"/>
    <col min="3074" max="3078" width="22.140625" style="7" customWidth="1"/>
    <col min="3079" max="3079" width="27.42578125" style="7" bestFit="1" customWidth="1"/>
    <col min="3080" max="3080" width="13.7109375" style="7" customWidth="1"/>
    <col min="3081" max="3328" width="13" style="7"/>
    <col min="3329" max="3329" width="39" style="7" customWidth="1"/>
    <col min="3330" max="3334" width="22.140625" style="7" customWidth="1"/>
    <col min="3335" max="3335" width="27.42578125" style="7" bestFit="1" customWidth="1"/>
    <col min="3336" max="3336" width="13.7109375" style="7" customWidth="1"/>
    <col min="3337" max="3584" width="13" style="7"/>
    <col min="3585" max="3585" width="39" style="7" customWidth="1"/>
    <col min="3586" max="3590" width="22.140625" style="7" customWidth="1"/>
    <col min="3591" max="3591" width="27.42578125" style="7" bestFit="1" customWidth="1"/>
    <col min="3592" max="3592" width="13.7109375" style="7" customWidth="1"/>
    <col min="3593" max="3840" width="13" style="7"/>
    <col min="3841" max="3841" width="39" style="7" customWidth="1"/>
    <col min="3842" max="3846" width="22.140625" style="7" customWidth="1"/>
    <col min="3847" max="3847" width="27.42578125" style="7" bestFit="1" customWidth="1"/>
    <col min="3848" max="3848" width="13.7109375" style="7" customWidth="1"/>
    <col min="3849" max="4096" width="13" style="7"/>
    <col min="4097" max="4097" width="39" style="7" customWidth="1"/>
    <col min="4098" max="4102" width="22.140625" style="7" customWidth="1"/>
    <col min="4103" max="4103" width="27.42578125" style="7" bestFit="1" customWidth="1"/>
    <col min="4104" max="4104" width="13.7109375" style="7" customWidth="1"/>
    <col min="4105" max="4352" width="13" style="7"/>
    <col min="4353" max="4353" width="39" style="7" customWidth="1"/>
    <col min="4354" max="4358" width="22.140625" style="7" customWidth="1"/>
    <col min="4359" max="4359" width="27.42578125" style="7" bestFit="1" customWidth="1"/>
    <col min="4360" max="4360" width="13.7109375" style="7" customWidth="1"/>
    <col min="4361" max="4608" width="13" style="7"/>
    <col min="4609" max="4609" width="39" style="7" customWidth="1"/>
    <col min="4610" max="4614" width="22.140625" style="7" customWidth="1"/>
    <col min="4615" max="4615" width="27.42578125" style="7" bestFit="1" customWidth="1"/>
    <col min="4616" max="4616" width="13.7109375" style="7" customWidth="1"/>
    <col min="4617" max="4864" width="13" style="7"/>
    <col min="4865" max="4865" width="39" style="7" customWidth="1"/>
    <col min="4866" max="4870" width="22.140625" style="7" customWidth="1"/>
    <col min="4871" max="4871" width="27.42578125" style="7" bestFit="1" customWidth="1"/>
    <col min="4872" max="4872" width="13.7109375" style="7" customWidth="1"/>
    <col min="4873" max="5120" width="13" style="7"/>
    <col min="5121" max="5121" width="39" style="7" customWidth="1"/>
    <col min="5122" max="5126" width="22.140625" style="7" customWidth="1"/>
    <col min="5127" max="5127" width="27.42578125" style="7" bestFit="1" customWidth="1"/>
    <col min="5128" max="5128" width="13.7109375" style="7" customWidth="1"/>
    <col min="5129" max="5376" width="13" style="7"/>
    <col min="5377" max="5377" width="39" style="7" customWidth="1"/>
    <col min="5378" max="5382" width="22.140625" style="7" customWidth="1"/>
    <col min="5383" max="5383" width="27.42578125" style="7" bestFit="1" customWidth="1"/>
    <col min="5384" max="5384" width="13.7109375" style="7" customWidth="1"/>
    <col min="5385" max="5632" width="13" style="7"/>
    <col min="5633" max="5633" width="39" style="7" customWidth="1"/>
    <col min="5634" max="5638" width="22.140625" style="7" customWidth="1"/>
    <col min="5639" max="5639" width="27.42578125" style="7" bestFit="1" customWidth="1"/>
    <col min="5640" max="5640" width="13.7109375" style="7" customWidth="1"/>
    <col min="5641" max="5888" width="13" style="7"/>
    <col min="5889" max="5889" width="39" style="7" customWidth="1"/>
    <col min="5890" max="5894" width="22.140625" style="7" customWidth="1"/>
    <col min="5895" max="5895" width="27.42578125" style="7" bestFit="1" customWidth="1"/>
    <col min="5896" max="5896" width="13.7109375" style="7" customWidth="1"/>
    <col min="5897" max="6144" width="13" style="7"/>
    <col min="6145" max="6145" width="39" style="7" customWidth="1"/>
    <col min="6146" max="6150" width="22.140625" style="7" customWidth="1"/>
    <col min="6151" max="6151" width="27.42578125" style="7" bestFit="1" customWidth="1"/>
    <col min="6152" max="6152" width="13.7109375" style="7" customWidth="1"/>
    <col min="6153" max="6400" width="13" style="7"/>
    <col min="6401" max="6401" width="39" style="7" customWidth="1"/>
    <col min="6402" max="6406" width="22.140625" style="7" customWidth="1"/>
    <col min="6407" max="6407" width="27.42578125" style="7" bestFit="1" customWidth="1"/>
    <col min="6408" max="6408" width="13.7109375" style="7" customWidth="1"/>
    <col min="6409" max="6656" width="13" style="7"/>
    <col min="6657" max="6657" width="39" style="7" customWidth="1"/>
    <col min="6658" max="6662" width="22.140625" style="7" customWidth="1"/>
    <col min="6663" max="6663" width="27.42578125" style="7" bestFit="1" customWidth="1"/>
    <col min="6664" max="6664" width="13.7109375" style="7" customWidth="1"/>
    <col min="6665" max="6912" width="13" style="7"/>
    <col min="6913" max="6913" width="39" style="7" customWidth="1"/>
    <col min="6914" max="6918" width="22.140625" style="7" customWidth="1"/>
    <col min="6919" max="6919" width="27.42578125" style="7" bestFit="1" customWidth="1"/>
    <col min="6920" max="6920" width="13.7109375" style="7" customWidth="1"/>
    <col min="6921" max="7168" width="13" style="7"/>
    <col min="7169" max="7169" width="39" style="7" customWidth="1"/>
    <col min="7170" max="7174" width="22.140625" style="7" customWidth="1"/>
    <col min="7175" max="7175" width="27.42578125" style="7" bestFit="1" customWidth="1"/>
    <col min="7176" max="7176" width="13.7109375" style="7" customWidth="1"/>
    <col min="7177" max="7424" width="13" style="7"/>
    <col min="7425" max="7425" width="39" style="7" customWidth="1"/>
    <col min="7426" max="7430" width="22.140625" style="7" customWidth="1"/>
    <col min="7431" max="7431" width="27.42578125" style="7" bestFit="1" customWidth="1"/>
    <col min="7432" max="7432" width="13.7109375" style="7" customWidth="1"/>
    <col min="7433" max="7680" width="13" style="7"/>
    <col min="7681" max="7681" width="39" style="7" customWidth="1"/>
    <col min="7682" max="7686" width="22.140625" style="7" customWidth="1"/>
    <col min="7687" max="7687" width="27.42578125" style="7" bestFit="1" customWidth="1"/>
    <col min="7688" max="7688" width="13.7109375" style="7" customWidth="1"/>
    <col min="7689" max="7936" width="13" style="7"/>
    <col min="7937" max="7937" width="39" style="7" customWidth="1"/>
    <col min="7938" max="7942" width="22.140625" style="7" customWidth="1"/>
    <col min="7943" max="7943" width="27.42578125" style="7" bestFit="1" customWidth="1"/>
    <col min="7944" max="7944" width="13.7109375" style="7" customWidth="1"/>
    <col min="7945" max="8192" width="13" style="7"/>
    <col min="8193" max="8193" width="39" style="7" customWidth="1"/>
    <col min="8194" max="8198" width="22.140625" style="7" customWidth="1"/>
    <col min="8199" max="8199" width="27.42578125" style="7" bestFit="1" customWidth="1"/>
    <col min="8200" max="8200" width="13.7109375" style="7" customWidth="1"/>
    <col min="8201" max="8448" width="13" style="7"/>
    <col min="8449" max="8449" width="39" style="7" customWidth="1"/>
    <col min="8450" max="8454" width="22.140625" style="7" customWidth="1"/>
    <col min="8455" max="8455" width="27.42578125" style="7" bestFit="1" customWidth="1"/>
    <col min="8456" max="8456" width="13.7109375" style="7" customWidth="1"/>
    <col min="8457" max="8704" width="13" style="7"/>
    <col min="8705" max="8705" width="39" style="7" customWidth="1"/>
    <col min="8706" max="8710" width="22.140625" style="7" customWidth="1"/>
    <col min="8711" max="8711" width="27.42578125" style="7" bestFit="1" customWidth="1"/>
    <col min="8712" max="8712" width="13.7109375" style="7" customWidth="1"/>
    <col min="8713" max="8960" width="13" style="7"/>
    <col min="8961" max="8961" width="39" style="7" customWidth="1"/>
    <col min="8962" max="8966" width="22.140625" style="7" customWidth="1"/>
    <col min="8967" max="8967" width="27.42578125" style="7" bestFit="1" customWidth="1"/>
    <col min="8968" max="8968" width="13.7109375" style="7" customWidth="1"/>
    <col min="8969" max="9216" width="13" style="7"/>
    <col min="9217" max="9217" width="39" style="7" customWidth="1"/>
    <col min="9218" max="9222" width="22.140625" style="7" customWidth="1"/>
    <col min="9223" max="9223" width="27.42578125" style="7" bestFit="1" customWidth="1"/>
    <col min="9224" max="9224" width="13.7109375" style="7" customWidth="1"/>
    <col min="9225" max="9472" width="13" style="7"/>
    <col min="9473" max="9473" width="39" style="7" customWidth="1"/>
    <col min="9474" max="9478" width="22.140625" style="7" customWidth="1"/>
    <col min="9479" max="9479" width="27.42578125" style="7" bestFit="1" customWidth="1"/>
    <col min="9480" max="9480" width="13.7109375" style="7" customWidth="1"/>
    <col min="9481" max="9728" width="13" style="7"/>
    <col min="9729" max="9729" width="39" style="7" customWidth="1"/>
    <col min="9730" max="9734" width="22.140625" style="7" customWidth="1"/>
    <col min="9735" max="9735" width="27.42578125" style="7" bestFit="1" customWidth="1"/>
    <col min="9736" max="9736" width="13.7109375" style="7" customWidth="1"/>
    <col min="9737" max="9984" width="13" style="7"/>
    <col min="9985" max="9985" width="39" style="7" customWidth="1"/>
    <col min="9986" max="9990" width="22.140625" style="7" customWidth="1"/>
    <col min="9991" max="9991" width="27.42578125" style="7" bestFit="1" customWidth="1"/>
    <col min="9992" max="9992" width="13.7109375" style="7" customWidth="1"/>
    <col min="9993" max="10240" width="13" style="7"/>
    <col min="10241" max="10241" width="39" style="7" customWidth="1"/>
    <col min="10242" max="10246" width="22.140625" style="7" customWidth="1"/>
    <col min="10247" max="10247" width="27.42578125" style="7" bestFit="1" customWidth="1"/>
    <col min="10248" max="10248" width="13.7109375" style="7" customWidth="1"/>
    <col min="10249" max="10496" width="13" style="7"/>
    <col min="10497" max="10497" width="39" style="7" customWidth="1"/>
    <col min="10498" max="10502" width="22.140625" style="7" customWidth="1"/>
    <col min="10503" max="10503" width="27.42578125" style="7" bestFit="1" customWidth="1"/>
    <col min="10504" max="10504" width="13.7109375" style="7" customWidth="1"/>
    <col min="10505" max="10752" width="13" style="7"/>
    <col min="10753" max="10753" width="39" style="7" customWidth="1"/>
    <col min="10754" max="10758" width="22.140625" style="7" customWidth="1"/>
    <col min="10759" max="10759" width="27.42578125" style="7" bestFit="1" customWidth="1"/>
    <col min="10760" max="10760" width="13.7109375" style="7" customWidth="1"/>
    <col min="10761" max="11008" width="13" style="7"/>
    <col min="11009" max="11009" width="39" style="7" customWidth="1"/>
    <col min="11010" max="11014" width="22.140625" style="7" customWidth="1"/>
    <col min="11015" max="11015" width="27.42578125" style="7" bestFit="1" customWidth="1"/>
    <col min="11016" max="11016" width="13.7109375" style="7" customWidth="1"/>
    <col min="11017" max="11264" width="13" style="7"/>
    <col min="11265" max="11265" width="39" style="7" customWidth="1"/>
    <col min="11266" max="11270" width="22.140625" style="7" customWidth="1"/>
    <col min="11271" max="11271" width="27.42578125" style="7" bestFit="1" customWidth="1"/>
    <col min="11272" max="11272" width="13.7109375" style="7" customWidth="1"/>
    <col min="11273" max="11520" width="13" style="7"/>
    <col min="11521" max="11521" width="39" style="7" customWidth="1"/>
    <col min="11522" max="11526" width="22.140625" style="7" customWidth="1"/>
    <col min="11527" max="11527" width="27.42578125" style="7" bestFit="1" customWidth="1"/>
    <col min="11528" max="11528" width="13.7109375" style="7" customWidth="1"/>
    <col min="11529" max="11776" width="13" style="7"/>
    <col min="11777" max="11777" width="39" style="7" customWidth="1"/>
    <col min="11778" max="11782" width="22.140625" style="7" customWidth="1"/>
    <col min="11783" max="11783" width="27.42578125" style="7" bestFit="1" customWidth="1"/>
    <col min="11784" max="11784" width="13.7109375" style="7" customWidth="1"/>
    <col min="11785" max="12032" width="13" style="7"/>
    <col min="12033" max="12033" width="39" style="7" customWidth="1"/>
    <col min="12034" max="12038" width="22.140625" style="7" customWidth="1"/>
    <col min="12039" max="12039" width="27.42578125" style="7" bestFit="1" customWidth="1"/>
    <col min="12040" max="12040" width="13.7109375" style="7" customWidth="1"/>
    <col min="12041" max="12288" width="13" style="7"/>
    <col min="12289" max="12289" width="39" style="7" customWidth="1"/>
    <col min="12290" max="12294" width="22.140625" style="7" customWidth="1"/>
    <col min="12295" max="12295" width="27.42578125" style="7" bestFit="1" customWidth="1"/>
    <col min="12296" max="12296" width="13.7109375" style="7" customWidth="1"/>
    <col min="12297" max="12544" width="13" style="7"/>
    <col min="12545" max="12545" width="39" style="7" customWidth="1"/>
    <col min="12546" max="12550" width="22.140625" style="7" customWidth="1"/>
    <col min="12551" max="12551" width="27.42578125" style="7" bestFit="1" customWidth="1"/>
    <col min="12552" max="12552" width="13.7109375" style="7" customWidth="1"/>
    <col min="12553" max="12800" width="13" style="7"/>
    <col min="12801" max="12801" width="39" style="7" customWidth="1"/>
    <col min="12802" max="12806" width="22.140625" style="7" customWidth="1"/>
    <col min="12807" max="12807" width="27.42578125" style="7" bestFit="1" customWidth="1"/>
    <col min="12808" max="12808" width="13.7109375" style="7" customWidth="1"/>
    <col min="12809" max="13056" width="13" style="7"/>
    <col min="13057" max="13057" width="39" style="7" customWidth="1"/>
    <col min="13058" max="13062" width="22.140625" style="7" customWidth="1"/>
    <col min="13063" max="13063" width="27.42578125" style="7" bestFit="1" customWidth="1"/>
    <col min="13064" max="13064" width="13.7109375" style="7" customWidth="1"/>
    <col min="13065" max="13312" width="13" style="7"/>
    <col min="13313" max="13313" width="39" style="7" customWidth="1"/>
    <col min="13314" max="13318" width="22.140625" style="7" customWidth="1"/>
    <col min="13319" max="13319" width="27.42578125" style="7" bestFit="1" customWidth="1"/>
    <col min="13320" max="13320" width="13.7109375" style="7" customWidth="1"/>
    <col min="13321" max="13568" width="13" style="7"/>
    <col min="13569" max="13569" width="39" style="7" customWidth="1"/>
    <col min="13570" max="13574" width="22.140625" style="7" customWidth="1"/>
    <col min="13575" max="13575" width="27.42578125" style="7" bestFit="1" customWidth="1"/>
    <col min="13576" max="13576" width="13.7109375" style="7" customWidth="1"/>
    <col min="13577" max="13824" width="13" style="7"/>
    <col min="13825" max="13825" width="39" style="7" customWidth="1"/>
    <col min="13826" max="13830" width="22.140625" style="7" customWidth="1"/>
    <col min="13831" max="13831" width="27.42578125" style="7" bestFit="1" customWidth="1"/>
    <col min="13832" max="13832" width="13.7109375" style="7" customWidth="1"/>
    <col min="13833" max="14080" width="13" style="7"/>
    <col min="14081" max="14081" width="39" style="7" customWidth="1"/>
    <col min="14082" max="14086" width="22.140625" style="7" customWidth="1"/>
    <col min="14087" max="14087" width="27.42578125" style="7" bestFit="1" customWidth="1"/>
    <col min="14088" max="14088" width="13.7109375" style="7" customWidth="1"/>
    <col min="14089" max="14336" width="13" style="7"/>
    <col min="14337" max="14337" width="39" style="7" customWidth="1"/>
    <col min="14338" max="14342" width="22.140625" style="7" customWidth="1"/>
    <col min="14343" max="14343" width="27.42578125" style="7" bestFit="1" customWidth="1"/>
    <col min="14344" max="14344" width="13.7109375" style="7" customWidth="1"/>
    <col min="14345" max="14592" width="13" style="7"/>
    <col min="14593" max="14593" width="39" style="7" customWidth="1"/>
    <col min="14594" max="14598" width="22.140625" style="7" customWidth="1"/>
    <col min="14599" max="14599" width="27.42578125" style="7" bestFit="1" customWidth="1"/>
    <col min="14600" max="14600" width="13.7109375" style="7" customWidth="1"/>
    <col min="14601" max="14848" width="13" style="7"/>
    <col min="14849" max="14849" width="39" style="7" customWidth="1"/>
    <col min="14850" max="14854" width="22.140625" style="7" customWidth="1"/>
    <col min="14855" max="14855" width="27.42578125" style="7" bestFit="1" customWidth="1"/>
    <col min="14856" max="14856" width="13.7109375" style="7" customWidth="1"/>
    <col min="14857" max="15104" width="13" style="7"/>
    <col min="15105" max="15105" width="39" style="7" customWidth="1"/>
    <col min="15106" max="15110" width="22.140625" style="7" customWidth="1"/>
    <col min="15111" max="15111" width="27.42578125" style="7" bestFit="1" customWidth="1"/>
    <col min="15112" max="15112" width="13.7109375" style="7" customWidth="1"/>
    <col min="15113" max="15360" width="13" style="7"/>
    <col min="15361" max="15361" width="39" style="7" customWidth="1"/>
    <col min="15362" max="15366" width="22.140625" style="7" customWidth="1"/>
    <col min="15367" max="15367" width="27.42578125" style="7" bestFit="1" customWidth="1"/>
    <col min="15368" max="15368" width="13.7109375" style="7" customWidth="1"/>
    <col min="15369" max="15616" width="13" style="7"/>
    <col min="15617" max="15617" width="39" style="7" customWidth="1"/>
    <col min="15618" max="15622" width="22.140625" style="7" customWidth="1"/>
    <col min="15623" max="15623" width="27.42578125" style="7" bestFit="1" customWidth="1"/>
    <col min="15624" max="15624" width="13.7109375" style="7" customWidth="1"/>
    <col min="15625" max="15872" width="13" style="7"/>
    <col min="15873" max="15873" width="39" style="7" customWidth="1"/>
    <col min="15874" max="15878" width="22.140625" style="7" customWidth="1"/>
    <col min="15879" max="15879" width="27.42578125" style="7" bestFit="1" customWidth="1"/>
    <col min="15880" max="15880" width="13.7109375" style="7" customWidth="1"/>
    <col min="15881" max="16128" width="13" style="7"/>
    <col min="16129" max="16129" width="39" style="7" customWidth="1"/>
    <col min="16130" max="16134" width="22.140625" style="7" customWidth="1"/>
    <col min="16135" max="16135" width="27.42578125" style="7" bestFit="1" customWidth="1"/>
    <col min="16136" max="16136" width="13.7109375" style="7" customWidth="1"/>
    <col min="16137" max="16384" width="13" style="7"/>
  </cols>
  <sheetData>
    <row r="1" spans="1:12" s="1" customFormat="1" ht="16.5" customHeight="1">
      <c r="A1" s="1183" t="s">
        <v>1067</v>
      </c>
    </row>
    <row r="2" spans="1:12" s="501" customFormat="1" ht="24" customHeight="1">
      <c r="A2" s="3" t="s">
        <v>1014</v>
      </c>
      <c r="B2" s="3"/>
      <c r="C2" s="3"/>
      <c r="D2" s="3"/>
      <c r="E2" s="3"/>
      <c r="F2" s="3"/>
      <c r="G2" s="3"/>
    </row>
    <row r="3" spans="1:12" s="502" customFormat="1" ht="19.5" customHeight="1">
      <c r="A3" s="124">
        <v>45443</v>
      </c>
      <c r="B3" s="124"/>
      <c r="C3" s="124"/>
      <c r="D3" s="124"/>
      <c r="E3" s="124"/>
      <c r="F3" s="124"/>
      <c r="G3" s="124"/>
    </row>
    <row r="4" spans="1:12" s="105" customFormat="1" ht="18.75" customHeight="1">
      <c r="A4" s="503" t="s">
        <v>71</v>
      </c>
      <c r="B4" s="503"/>
      <c r="C4" s="503"/>
      <c r="D4" s="503"/>
      <c r="E4" s="503"/>
      <c r="F4" s="503"/>
      <c r="G4" s="503"/>
    </row>
    <row r="5" spans="1:12" s="94" customFormat="1" ht="8.25" customHeight="1" thickBot="1"/>
    <row r="6" spans="1:12" s="1100" customFormat="1" ht="33.75" customHeight="1">
      <c r="A6" s="547" t="s">
        <v>579</v>
      </c>
      <c r="B6" s="1099" t="s">
        <v>1015</v>
      </c>
      <c r="C6" s="1099" t="s">
        <v>1016</v>
      </c>
      <c r="D6" s="1099" t="s">
        <v>1017</v>
      </c>
      <c r="E6" s="1099" t="s">
        <v>1018</v>
      </c>
      <c r="F6" s="1099" t="s">
        <v>1019</v>
      </c>
      <c r="G6" s="775" t="s">
        <v>1020</v>
      </c>
      <c r="H6" s="7"/>
    </row>
    <row r="7" spans="1:12" s="1100" customFormat="1" ht="6.75" customHeight="1">
      <c r="A7" s="1101"/>
      <c r="B7" s="1101"/>
      <c r="C7" s="1101"/>
      <c r="D7" s="1101"/>
      <c r="E7" s="1101"/>
      <c r="F7" s="1101"/>
      <c r="G7" s="1102"/>
      <c r="H7" s="7"/>
    </row>
    <row r="8" spans="1:12" s="722" customFormat="1" ht="15" customHeight="1">
      <c r="A8" s="85" t="s">
        <v>28</v>
      </c>
      <c r="B8" s="1103">
        <v>5485497</v>
      </c>
      <c r="C8" s="1103">
        <v>1353095.3130000001</v>
      </c>
      <c r="D8" s="1103">
        <v>2084509.9809999999</v>
      </c>
      <c r="E8" s="1103">
        <v>61173.616999999998</v>
      </c>
      <c r="F8" s="1103">
        <v>2195580.0559999999</v>
      </c>
      <c r="G8" s="1104">
        <v>1303198.855</v>
      </c>
      <c r="H8" s="7"/>
    </row>
    <row r="9" spans="1:12" s="722" customFormat="1" ht="15" customHeight="1">
      <c r="A9" s="15" t="s">
        <v>29</v>
      </c>
      <c r="B9" s="1103">
        <v>637359</v>
      </c>
      <c r="C9" s="1103">
        <v>2824682.3160000001</v>
      </c>
      <c r="D9" s="1103">
        <v>1205996.888</v>
      </c>
      <c r="E9" s="1103">
        <v>0</v>
      </c>
      <c r="F9" s="1103">
        <v>1251989.284</v>
      </c>
      <c r="G9" s="1104">
        <v>2778689.92</v>
      </c>
      <c r="H9" s="7"/>
    </row>
    <row r="10" spans="1:12" s="722" customFormat="1" ht="15" customHeight="1">
      <c r="A10" s="15" t="s">
        <v>30</v>
      </c>
      <c r="B10" s="1103">
        <v>1655330</v>
      </c>
      <c r="C10" s="1103">
        <v>1416123.9069999999</v>
      </c>
      <c r="D10" s="1103">
        <v>1461733.338</v>
      </c>
      <c r="E10" s="1103">
        <v>968.62900000000002</v>
      </c>
      <c r="F10" s="1103">
        <v>1383002.226</v>
      </c>
      <c r="G10" s="1104">
        <v>1495823.648</v>
      </c>
      <c r="H10" s="7"/>
    </row>
    <row r="11" spans="1:12" s="722" customFormat="1" ht="15" customHeight="1">
      <c r="A11" s="15" t="s">
        <v>31</v>
      </c>
      <c r="B11" s="1103">
        <v>18690</v>
      </c>
      <c r="C11" s="1103">
        <v>609975.91599999997</v>
      </c>
      <c r="D11" s="1103">
        <v>96813.856</v>
      </c>
      <c r="E11" s="1103">
        <v>1261.741</v>
      </c>
      <c r="F11" s="1103">
        <v>50735.792000000001</v>
      </c>
      <c r="G11" s="1104">
        <v>657315.72100000002</v>
      </c>
      <c r="H11" s="7"/>
    </row>
    <row r="12" spans="1:12" s="722" customFormat="1" ht="15" customHeight="1">
      <c r="A12" s="15" t="s">
        <v>32</v>
      </c>
      <c r="B12" s="1103">
        <v>62955</v>
      </c>
      <c r="C12" s="1103">
        <v>319886.36700000003</v>
      </c>
      <c r="D12" s="1103">
        <v>50866.002</v>
      </c>
      <c r="E12" s="1103">
        <v>552.63300000000004</v>
      </c>
      <c r="F12" s="1103">
        <v>55032.785000000003</v>
      </c>
      <c r="G12" s="1104">
        <v>316272.21500000003</v>
      </c>
      <c r="H12" s="7"/>
    </row>
    <row r="13" spans="1:12" s="722" customFormat="1" ht="15" customHeight="1">
      <c r="A13" s="15" t="s">
        <v>33</v>
      </c>
      <c r="B13" s="1103">
        <v>1002515</v>
      </c>
      <c r="C13" s="1103">
        <v>1043344.0429999999</v>
      </c>
      <c r="D13" s="1103">
        <v>333952.57500000001</v>
      </c>
      <c r="E13" s="1103">
        <v>5355.56</v>
      </c>
      <c r="F13" s="1103">
        <v>301475.39</v>
      </c>
      <c r="G13" s="1104">
        <v>1081176.7879999999</v>
      </c>
      <c r="H13" s="7"/>
      <c r="I13" s="1105"/>
      <c r="J13" s="1105"/>
      <c r="K13" s="1105"/>
      <c r="L13" s="1105"/>
    </row>
    <row r="14" spans="1:12" s="722" customFormat="1" ht="14.25" customHeight="1">
      <c r="A14" s="85" t="s">
        <v>34</v>
      </c>
      <c r="B14" s="1103">
        <v>0</v>
      </c>
      <c r="C14" s="1103">
        <v>0</v>
      </c>
      <c r="D14" s="1103">
        <v>0</v>
      </c>
      <c r="E14" s="1103">
        <v>0</v>
      </c>
      <c r="F14" s="1103">
        <v>0</v>
      </c>
      <c r="G14" s="1104">
        <v>0</v>
      </c>
      <c r="H14" s="7"/>
    </row>
    <row r="15" spans="1:12" s="722" customFormat="1" ht="14.25" customHeight="1">
      <c r="A15" s="85" t="s">
        <v>35</v>
      </c>
      <c r="B15" s="1103">
        <v>45222</v>
      </c>
      <c r="C15" s="1103">
        <v>550075.076</v>
      </c>
      <c r="D15" s="1103">
        <v>80037.176999999996</v>
      </c>
      <c r="E15" s="1103">
        <v>514.29600000000005</v>
      </c>
      <c r="F15" s="1103">
        <v>58262.074000000001</v>
      </c>
      <c r="G15" s="1104">
        <v>572364.47600000002</v>
      </c>
      <c r="H15" s="7"/>
    </row>
    <row r="16" spans="1:12" s="722" customFormat="1" ht="14.25" customHeight="1">
      <c r="A16" s="85" t="s">
        <v>36</v>
      </c>
      <c r="B16" s="1103">
        <v>138522</v>
      </c>
      <c r="C16" s="1103">
        <v>426827.06599999999</v>
      </c>
      <c r="D16" s="1103">
        <v>154237.42800000001</v>
      </c>
      <c r="E16" s="1103">
        <v>816.85799999999995</v>
      </c>
      <c r="F16" s="1103">
        <v>149164.45300000001</v>
      </c>
      <c r="G16" s="1104">
        <v>432716.9</v>
      </c>
      <c r="H16" s="7"/>
    </row>
    <row r="17" spans="1:12" s="722" customFormat="1" ht="14.25" customHeight="1">
      <c r="A17" s="85" t="s">
        <v>37</v>
      </c>
      <c r="B17" s="1103">
        <v>231</v>
      </c>
      <c r="C17" s="1103">
        <v>9703.4470000000001</v>
      </c>
      <c r="D17" s="1103">
        <v>18838.920999999998</v>
      </c>
      <c r="E17" s="1103">
        <v>1E-3</v>
      </c>
      <c r="F17" s="1103">
        <v>166.316</v>
      </c>
      <c r="G17" s="1104">
        <v>28376.052</v>
      </c>
      <c r="H17" s="7"/>
    </row>
    <row r="18" spans="1:12" s="722" customFormat="1" ht="21.95" customHeight="1">
      <c r="A18" s="1106" t="s">
        <v>38</v>
      </c>
      <c r="B18" s="1107">
        <v>9046321</v>
      </c>
      <c r="C18" s="1107">
        <v>8553713.4510000013</v>
      </c>
      <c r="D18" s="1107">
        <v>5486986.1660000011</v>
      </c>
      <c r="E18" s="1107">
        <v>70643.335000000006</v>
      </c>
      <c r="F18" s="1107">
        <v>5445408.3759999992</v>
      </c>
      <c r="G18" s="1107">
        <v>8665934.5749999993</v>
      </c>
      <c r="H18" s="7"/>
    </row>
    <row r="19" spans="1:12" s="1100" customFormat="1" ht="6" customHeight="1">
      <c r="A19" s="85"/>
      <c r="B19" s="85"/>
      <c r="C19" s="1108"/>
      <c r="D19" s="1108"/>
      <c r="E19" s="1108"/>
      <c r="F19" s="1108"/>
      <c r="G19" s="1108"/>
      <c r="H19" s="7"/>
    </row>
    <row r="20" spans="1:12" s="501" customFormat="1" ht="24" customHeight="1">
      <c r="A20" s="721" t="s">
        <v>1021</v>
      </c>
      <c r="B20" s="721"/>
      <c r="C20" s="721"/>
      <c r="D20" s="721"/>
      <c r="E20" s="721"/>
      <c r="F20" s="721"/>
      <c r="G20" s="721"/>
      <c r="H20" s="7"/>
    </row>
    <row r="21" spans="1:12" ht="13.5">
      <c r="A21" s="95" t="s">
        <v>40</v>
      </c>
      <c r="B21" s="15"/>
      <c r="C21" s="15"/>
      <c r="D21" s="15"/>
      <c r="E21" s="15"/>
      <c r="F21" s="15"/>
      <c r="G21" s="15"/>
      <c r="H21" s="15"/>
    </row>
    <row r="22" spans="1:12" s="1109" customFormat="1" ht="16.5" customHeight="1">
      <c r="A22" s="15"/>
      <c r="B22" s="15"/>
      <c r="C22" s="15"/>
      <c r="D22" s="15"/>
      <c r="E22" s="15"/>
      <c r="F22" s="15"/>
      <c r="G22" s="15"/>
      <c r="H22" s="7"/>
    </row>
    <row r="23" spans="1:12" s="94" customFormat="1" ht="7.5" customHeight="1">
      <c r="A23" s="15"/>
      <c r="B23" s="15"/>
      <c r="C23" s="15"/>
      <c r="D23" s="15"/>
      <c r="E23" s="15"/>
      <c r="F23" s="15"/>
      <c r="G23" s="15"/>
      <c r="H23" s="7"/>
    </row>
    <row r="24" spans="1:12" s="1100" customFormat="1" ht="31.5" customHeight="1"/>
    <row r="25" spans="1:12" s="1100" customFormat="1" ht="5.25" customHeight="1"/>
    <row r="26" spans="1:12" s="722" customFormat="1" ht="15" customHeight="1"/>
    <row r="27" spans="1:12" s="722" customFormat="1" ht="15" customHeight="1"/>
    <row r="28" spans="1:12" s="722" customFormat="1" ht="15" customHeight="1"/>
    <row r="29" spans="1:12" s="722" customFormat="1" ht="15" customHeight="1"/>
    <row r="30" spans="1:12" s="722" customFormat="1" ht="15" customHeight="1"/>
    <row r="31" spans="1:12" s="722" customFormat="1" ht="15" customHeight="1"/>
    <row r="32" spans="1:12" s="722" customFormat="1" ht="15" customHeight="1">
      <c r="H32" s="1103"/>
      <c r="I32" s="1103"/>
      <c r="J32" s="1103"/>
      <c r="K32" s="1103"/>
      <c r="L32" s="1104"/>
    </row>
    <row r="33" spans="7:12" s="722" customFormat="1" ht="15" customHeight="1">
      <c r="H33" s="1105"/>
      <c r="I33" s="1105"/>
      <c r="J33" s="1105"/>
      <c r="K33" s="1105"/>
      <c r="L33" s="1105"/>
    </row>
    <row r="34" spans="7:12" s="722" customFormat="1" ht="15" customHeight="1"/>
    <row r="35" spans="7:12" s="1110" customFormat="1" ht="13.5" customHeight="1"/>
    <row r="36" spans="7:12" s="1110" customFormat="1" ht="13.5" customHeight="1"/>
    <row r="37" spans="7:12" s="1110" customFormat="1" ht="13.5" customHeight="1"/>
    <row r="38" spans="7:12" s="1110" customFormat="1" ht="21.95" customHeight="1"/>
    <row r="39" spans="7:12" s="1111" customFormat="1" ht="8.25" customHeight="1"/>
    <row r="40" spans="7:12" s="1112" customFormat="1" ht="9"/>
    <row r="41" spans="7:12">
      <c r="G41" s="1113"/>
    </row>
  </sheetData>
  <mergeCells count="3">
    <mergeCell ref="A2:G2"/>
    <mergeCell ref="A3:G3"/>
    <mergeCell ref="A4:G4"/>
  </mergeCells>
  <hyperlinks>
    <hyperlink ref="A1" location="Índice!A1" display="Volver al Índice" xr:uid="{8AF43B96-9734-4BB3-906E-A28F76A0F8CC}"/>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50735-5B87-4929-B462-2EBE6F8FE65E}">
  <dimension ref="A1:H28"/>
  <sheetViews>
    <sheetView showGridLines="0" workbookViewId="0"/>
  </sheetViews>
  <sheetFormatPr baseColWidth="10" defaultColWidth="13" defaultRowHeight="12.75"/>
  <cols>
    <col min="1" max="1" width="39.28515625" style="7" customWidth="1"/>
    <col min="2" max="7" width="22.42578125" style="7" customWidth="1"/>
    <col min="8" max="256" width="13" style="7"/>
    <col min="257" max="257" width="39.28515625" style="7" customWidth="1"/>
    <col min="258" max="263" width="22.42578125" style="7" customWidth="1"/>
    <col min="264" max="512" width="13" style="7"/>
    <col min="513" max="513" width="39.28515625" style="7" customWidth="1"/>
    <col min="514" max="519" width="22.42578125" style="7" customWidth="1"/>
    <col min="520" max="768" width="13" style="7"/>
    <col min="769" max="769" width="39.28515625" style="7" customWidth="1"/>
    <col min="770" max="775" width="22.42578125" style="7" customWidth="1"/>
    <col min="776" max="1024" width="13" style="7"/>
    <col min="1025" max="1025" width="39.28515625" style="7" customWidth="1"/>
    <col min="1026" max="1031" width="22.42578125" style="7" customWidth="1"/>
    <col min="1032" max="1280" width="13" style="7"/>
    <col min="1281" max="1281" width="39.28515625" style="7" customWidth="1"/>
    <col min="1282" max="1287" width="22.42578125" style="7" customWidth="1"/>
    <col min="1288" max="1536" width="13" style="7"/>
    <col min="1537" max="1537" width="39.28515625" style="7" customWidth="1"/>
    <col min="1538" max="1543" width="22.42578125" style="7" customWidth="1"/>
    <col min="1544" max="1792" width="13" style="7"/>
    <col min="1793" max="1793" width="39.28515625" style="7" customWidth="1"/>
    <col min="1794" max="1799" width="22.42578125" style="7" customWidth="1"/>
    <col min="1800" max="2048" width="13" style="7"/>
    <col min="2049" max="2049" width="39.28515625" style="7" customWidth="1"/>
    <col min="2050" max="2055" width="22.42578125" style="7" customWidth="1"/>
    <col min="2056" max="2304" width="13" style="7"/>
    <col min="2305" max="2305" width="39.28515625" style="7" customWidth="1"/>
    <col min="2306" max="2311" width="22.42578125" style="7" customWidth="1"/>
    <col min="2312" max="2560" width="13" style="7"/>
    <col min="2561" max="2561" width="39.28515625" style="7" customWidth="1"/>
    <col min="2562" max="2567" width="22.42578125" style="7" customWidth="1"/>
    <col min="2568" max="2816" width="13" style="7"/>
    <col min="2817" max="2817" width="39.28515625" style="7" customWidth="1"/>
    <col min="2818" max="2823" width="22.42578125" style="7" customWidth="1"/>
    <col min="2824" max="3072" width="13" style="7"/>
    <col min="3073" max="3073" width="39.28515625" style="7" customWidth="1"/>
    <col min="3074" max="3079" width="22.42578125" style="7" customWidth="1"/>
    <col min="3080" max="3328" width="13" style="7"/>
    <col min="3329" max="3329" width="39.28515625" style="7" customWidth="1"/>
    <col min="3330" max="3335" width="22.42578125" style="7" customWidth="1"/>
    <col min="3336" max="3584" width="13" style="7"/>
    <col min="3585" max="3585" width="39.28515625" style="7" customWidth="1"/>
    <col min="3586" max="3591" width="22.42578125" style="7" customWidth="1"/>
    <col min="3592" max="3840" width="13" style="7"/>
    <col min="3841" max="3841" width="39.28515625" style="7" customWidth="1"/>
    <col min="3842" max="3847" width="22.42578125" style="7" customWidth="1"/>
    <col min="3848" max="4096" width="13" style="7"/>
    <col min="4097" max="4097" width="39.28515625" style="7" customWidth="1"/>
    <col min="4098" max="4103" width="22.42578125" style="7" customWidth="1"/>
    <col min="4104" max="4352" width="13" style="7"/>
    <col min="4353" max="4353" width="39.28515625" style="7" customWidth="1"/>
    <col min="4354" max="4359" width="22.42578125" style="7" customWidth="1"/>
    <col min="4360" max="4608" width="13" style="7"/>
    <col min="4609" max="4609" width="39.28515625" style="7" customWidth="1"/>
    <col min="4610" max="4615" width="22.42578125" style="7" customWidth="1"/>
    <col min="4616" max="4864" width="13" style="7"/>
    <col min="4865" max="4865" width="39.28515625" style="7" customWidth="1"/>
    <col min="4866" max="4871" width="22.42578125" style="7" customWidth="1"/>
    <col min="4872" max="5120" width="13" style="7"/>
    <col min="5121" max="5121" width="39.28515625" style="7" customWidth="1"/>
    <col min="5122" max="5127" width="22.42578125" style="7" customWidth="1"/>
    <col min="5128" max="5376" width="13" style="7"/>
    <col min="5377" max="5377" width="39.28515625" style="7" customWidth="1"/>
    <col min="5378" max="5383" width="22.42578125" style="7" customWidth="1"/>
    <col min="5384" max="5632" width="13" style="7"/>
    <col min="5633" max="5633" width="39.28515625" style="7" customWidth="1"/>
    <col min="5634" max="5639" width="22.42578125" style="7" customWidth="1"/>
    <col min="5640" max="5888" width="13" style="7"/>
    <col min="5889" max="5889" width="39.28515625" style="7" customWidth="1"/>
    <col min="5890" max="5895" width="22.42578125" style="7" customWidth="1"/>
    <col min="5896" max="6144" width="13" style="7"/>
    <col min="6145" max="6145" width="39.28515625" style="7" customWidth="1"/>
    <col min="6146" max="6151" width="22.42578125" style="7" customWidth="1"/>
    <col min="6152" max="6400" width="13" style="7"/>
    <col min="6401" max="6401" width="39.28515625" style="7" customWidth="1"/>
    <col min="6402" max="6407" width="22.42578125" style="7" customWidth="1"/>
    <col min="6408" max="6656" width="13" style="7"/>
    <col min="6657" max="6657" width="39.28515625" style="7" customWidth="1"/>
    <col min="6658" max="6663" width="22.42578125" style="7" customWidth="1"/>
    <col min="6664" max="6912" width="13" style="7"/>
    <col min="6913" max="6913" width="39.28515625" style="7" customWidth="1"/>
    <col min="6914" max="6919" width="22.42578125" style="7" customWidth="1"/>
    <col min="6920" max="7168" width="13" style="7"/>
    <col min="7169" max="7169" width="39.28515625" style="7" customWidth="1"/>
    <col min="7170" max="7175" width="22.42578125" style="7" customWidth="1"/>
    <col min="7176" max="7424" width="13" style="7"/>
    <col min="7425" max="7425" width="39.28515625" style="7" customWidth="1"/>
    <col min="7426" max="7431" width="22.42578125" style="7" customWidth="1"/>
    <col min="7432" max="7680" width="13" style="7"/>
    <col min="7681" max="7681" width="39.28515625" style="7" customWidth="1"/>
    <col min="7682" max="7687" width="22.42578125" style="7" customWidth="1"/>
    <col min="7688" max="7936" width="13" style="7"/>
    <col min="7937" max="7937" width="39.28515625" style="7" customWidth="1"/>
    <col min="7938" max="7943" width="22.42578125" style="7" customWidth="1"/>
    <col min="7944" max="8192" width="13" style="7"/>
    <col min="8193" max="8193" width="39.28515625" style="7" customWidth="1"/>
    <col min="8194" max="8199" width="22.42578125" style="7" customWidth="1"/>
    <col min="8200" max="8448" width="13" style="7"/>
    <col min="8449" max="8449" width="39.28515625" style="7" customWidth="1"/>
    <col min="8450" max="8455" width="22.42578125" style="7" customWidth="1"/>
    <col min="8456" max="8704" width="13" style="7"/>
    <col min="8705" max="8705" width="39.28515625" style="7" customWidth="1"/>
    <col min="8706" max="8711" width="22.42578125" style="7" customWidth="1"/>
    <col min="8712" max="8960" width="13" style="7"/>
    <col min="8961" max="8961" width="39.28515625" style="7" customWidth="1"/>
    <col min="8962" max="8967" width="22.42578125" style="7" customWidth="1"/>
    <col min="8968" max="9216" width="13" style="7"/>
    <col min="9217" max="9217" width="39.28515625" style="7" customWidth="1"/>
    <col min="9218" max="9223" width="22.42578125" style="7" customWidth="1"/>
    <col min="9224" max="9472" width="13" style="7"/>
    <col min="9473" max="9473" width="39.28515625" style="7" customWidth="1"/>
    <col min="9474" max="9479" width="22.42578125" style="7" customWidth="1"/>
    <col min="9480" max="9728" width="13" style="7"/>
    <col min="9729" max="9729" width="39.28515625" style="7" customWidth="1"/>
    <col min="9730" max="9735" width="22.42578125" style="7" customWidth="1"/>
    <col min="9736" max="9984" width="13" style="7"/>
    <col min="9985" max="9985" width="39.28515625" style="7" customWidth="1"/>
    <col min="9986" max="9991" width="22.42578125" style="7" customWidth="1"/>
    <col min="9992" max="10240" width="13" style="7"/>
    <col min="10241" max="10241" width="39.28515625" style="7" customWidth="1"/>
    <col min="10242" max="10247" width="22.42578125" style="7" customWidth="1"/>
    <col min="10248" max="10496" width="13" style="7"/>
    <col min="10497" max="10497" width="39.28515625" style="7" customWidth="1"/>
    <col min="10498" max="10503" width="22.42578125" style="7" customWidth="1"/>
    <col min="10504" max="10752" width="13" style="7"/>
    <col min="10753" max="10753" width="39.28515625" style="7" customWidth="1"/>
    <col min="10754" max="10759" width="22.42578125" style="7" customWidth="1"/>
    <col min="10760" max="11008" width="13" style="7"/>
    <col min="11009" max="11009" width="39.28515625" style="7" customWidth="1"/>
    <col min="11010" max="11015" width="22.42578125" style="7" customWidth="1"/>
    <col min="11016" max="11264" width="13" style="7"/>
    <col min="11265" max="11265" width="39.28515625" style="7" customWidth="1"/>
    <col min="11266" max="11271" width="22.42578125" style="7" customWidth="1"/>
    <col min="11272" max="11520" width="13" style="7"/>
    <col min="11521" max="11521" width="39.28515625" style="7" customWidth="1"/>
    <col min="11522" max="11527" width="22.42578125" style="7" customWidth="1"/>
    <col min="11528" max="11776" width="13" style="7"/>
    <col min="11777" max="11777" width="39.28515625" style="7" customWidth="1"/>
    <col min="11778" max="11783" width="22.42578125" style="7" customWidth="1"/>
    <col min="11784" max="12032" width="13" style="7"/>
    <col min="12033" max="12033" width="39.28515625" style="7" customWidth="1"/>
    <col min="12034" max="12039" width="22.42578125" style="7" customWidth="1"/>
    <col min="12040" max="12288" width="13" style="7"/>
    <col min="12289" max="12289" width="39.28515625" style="7" customWidth="1"/>
    <col min="12290" max="12295" width="22.42578125" style="7" customWidth="1"/>
    <col min="12296" max="12544" width="13" style="7"/>
    <col min="12545" max="12545" width="39.28515625" style="7" customWidth="1"/>
    <col min="12546" max="12551" width="22.42578125" style="7" customWidth="1"/>
    <col min="12552" max="12800" width="13" style="7"/>
    <col min="12801" max="12801" width="39.28515625" style="7" customWidth="1"/>
    <col min="12802" max="12807" width="22.42578125" style="7" customWidth="1"/>
    <col min="12808" max="13056" width="13" style="7"/>
    <col min="13057" max="13057" width="39.28515625" style="7" customWidth="1"/>
    <col min="13058" max="13063" width="22.42578125" style="7" customWidth="1"/>
    <col min="13064" max="13312" width="13" style="7"/>
    <col min="13313" max="13313" width="39.28515625" style="7" customWidth="1"/>
    <col min="13314" max="13319" width="22.42578125" style="7" customWidth="1"/>
    <col min="13320" max="13568" width="13" style="7"/>
    <col min="13569" max="13569" width="39.28515625" style="7" customWidth="1"/>
    <col min="13570" max="13575" width="22.42578125" style="7" customWidth="1"/>
    <col min="13576" max="13824" width="13" style="7"/>
    <col min="13825" max="13825" width="39.28515625" style="7" customWidth="1"/>
    <col min="13826" max="13831" width="22.42578125" style="7" customWidth="1"/>
    <col min="13832" max="14080" width="13" style="7"/>
    <col min="14081" max="14081" width="39.28515625" style="7" customWidth="1"/>
    <col min="14082" max="14087" width="22.42578125" style="7" customWidth="1"/>
    <col min="14088" max="14336" width="13" style="7"/>
    <col min="14337" max="14337" width="39.28515625" style="7" customWidth="1"/>
    <col min="14338" max="14343" width="22.42578125" style="7" customWidth="1"/>
    <col min="14344" max="14592" width="13" style="7"/>
    <col min="14593" max="14593" width="39.28515625" style="7" customWidth="1"/>
    <col min="14594" max="14599" width="22.42578125" style="7" customWidth="1"/>
    <col min="14600" max="14848" width="13" style="7"/>
    <col min="14849" max="14849" width="39.28515625" style="7" customWidth="1"/>
    <col min="14850" max="14855" width="22.42578125" style="7" customWidth="1"/>
    <col min="14856" max="15104" width="13" style="7"/>
    <col min="15105" max="15105" width="39.28515625" style="7" customWidth="1"/>
    <col min="15106" max="15111" width="22.42578125" style="7" customWidth="1"/>
    <col min="15112" max="15360" width="13" style="7"/>
    <col min="15361" max="15361" width="39.28515625" style="7" customWidth="1"/>
    <col min="15362" max="15367" width="22.42578125" style="7" customWidth="1"/>
    <col min="15368" max="15616" width="13" style="7"/>
    <col min="15617" max="15617" width="39.28515625" style="7" customWidth="1"/>
    <col min="15618" max="15623" width="22.42578125" style="7" customWidth="1"/>
    <col min="15624" max="15872" width="13" style="7"/>
    <col min="15873" max="15873" width="39.28515625" style="7" customWidth="1"/>
    <col min="15874" max="15879" width="22.42578125" style="7" customWidth="1"/>
    <col min="15880" max="16128" width="13" style="7"/>
    <col min="16129" max="16129" width="39.28515625" style="7" customWidth="1"/>
    <col min="16130" max="16135" width="22.42578125" style="7" customWidth="1"/>
    <col min="16136" max="16384" width="13" style="7"/>
  </cols>
  <sheetData>
    <row r="1" spans="1:7" s="1" customFormat="1" ht="16.5" customHeight="1">
      <c r="A1" s="1183" t="s">
        <v>1067</v>
      </c>
    </row>
    <row r="2" spans="1:7" s="501" customFormat="1" ht="24" customHeight="1">
      <c r="A2" s="3" t="s">
        <v>1022</v>
      </c>
      <c r="B2" s="3"/>
      <c r="C2" s="3"/>
      <c r="D2" s="3"/>
      <c r="E2" s="3"/>
      <c r="F2" s="3"/>
      <c r="G2" s="3"/>
    </row>
    <row r="3" spans="1:7" s="502" customFormat="1" ht="19.5" customHeight="1">
      <c r="A3" s="124">
        <v>45443</v>
      </c>
      <c r="B3" s="124"/>
      <c r="C3" s="124"/>
      <c r="D3" s="124"/>
      <c r="E3" s="124"/>
      <c r="F3" s="124"/>
      <c r="G3" s="124"/>
    </row>
    <row r="4" spans="1:7" s="105" customFormat="1" ht="18.75" customHeight="1">
      <c r="A4" s="503" t="s">
        <v>71</v>
      </c>
      <c r="B4" s="503"/>
      <c r="C4" s="503"/>
      <c r="D4" s="503"/>
      <c r="E4" s="503"/>
      <c r="F4" s="503"/>
      <c r="G4" s="503"/>
    </row>
    <row r="5" spans="1:7" ht="13.5" thickBot="1">
      <c r="A5" s="94"/>
      <c r="B5" s="94"/>
      <c r="C5" s="94"/>
      <c r="D5" s="94"/>
      <c r="E5" s="94"/>
      <c r="F5" s="94"/>
      <c r="G5" s="94"/>
    </row>
    <row r="6" spans="1:7" ht="25.5">
      <c r="A6" s="547" t="s">
        <v>1</v>
      </c>
      <c r="B6" s="1099" t="s">
        <v>1015</v>
      </c>
      <c r="C6" s="1099" t="s">
        <v>1016</v>
      </c>
      <c r="D6" s="1099" t="s">
        <v>1017</v>
      </c>
      <c r="E6" s="1099" t="s">
        <v>1018</v>
      </c>
      <c r="F6" s="1099" t="s">
        <v>1019</v>
      </c>
      <c r="G6" s="775" t="s">
        <v>1020</v>
      </c>
    </row>
    <row r="7" spans="1:7" ht="13.5">
      <c r="A7" s="1101"/>
      <c r="B7" s="1101"/>
      <c r="C7" s="1101"/>
      <c r="D7" s="1101"/>
      <c r="E7" s="1101"/>
      <c r="F7" s="1101"/>
      <c r="G7" s="1102"/>
    </row>
    <row r="8" spans="1:7" ht="15" customHeight="1">
      <c r="A8" s="85" t="s">
        <v>28</v>
      </c>
      <c r="B8" s="1103">
        <v>200001</v>
      </c>
      <c r="C8" s="1103">
        <v>61207.389000000003</v>
      </c>
      <c r="D8" s="1103">
        <v>8930.0779999999995</v>
      </c>
      <c r="E8" s="1103">
        <v>2216.0749999999998</v>
      </c>
      <c r="F8" s="1103">
        <v>11602.291999999999</v>
      </c>
      <c r="G8" s="1104">
        <v>60751.25</v>
      </c>
    </row>
    <row r="9" spans="1:7" ht="15" customHeight="1">
      <c r="A9" s="15" t="s">
        <v>29</v>
      </c>
      <c r="B9" s="1103">
        <v>2223</v>
      </c>
      <c r="C9" s="1103">
        <v>30737.462</v>
      </c>
      <c r="D9" s="1103">
        <v>2562.7440000000001</v>
      </c>
      <c r="E9" s="1103">
        <v>0</v>
      </c>
      <c r="F9" s="1103">
        <v>2316.4630000000002</v>
      </c>
      <c r="G9" s="1104">
        <v>30983.742999999999</v>
      </c>
    </row>
    <row r="10" spans="1:7" ht="15" customHeight="1">
      <c r="A10" s="15" t="s">
        <v>30</v>
      </c>
      <c r="B10" s="1103">
        <v>5611</v>
      </c>
      <c r="C10" s="1103">
        <v>14612.692999999999</v>
      </c>
      <c r="D10" s="1103">
        <v>1859.7539999999999</v>
      </c>
      <c r="E10" s="1103">
        <v>3.984</v>
      </c>
      <c r="F10" s="1103">
        <v>2188.587</v>
      </c>
      <c r="G10" s="1104">
        <v>14287.844999999999</v>
      </c>
    </row>
    <row r="11" spans="1:7" ht="15" customHeight="1">
      <c r="A11" s="15" t="s">
        <v>31</v>
      </c>
      <c r="B11" s="1103">
        <v>0</v>
      </c>
      <c r="C11" s="1103">
        <v>0</v>
      </c>
      <c r="D11" s="1103">
        <v>0</v>
      </c>
      <c r="E11" s="1103">
        <v>0</v>
      </c>
      <c r="F11" s="1103">
        <v>0</v>
      </c>
      <c r="G11" s="1104">
        <v>0</v>
      </c>
    </row>
    <row r="12" spans="1:7" ht="15" customHeight="1">
      <c r="A12" s="15" t="s">
        <v>32</v>
      </c>
      <c r="B12" s="1103">
        <v>929</v>
      </c>
      <c r="C12" s="1103">
        <v>20232.261999999999</v>
      </c>
      <c r="D12" s="1103">
        <v>12318.043</v>
      </c>
      <c r="E12" s="1103">
        <v>0.36199999999999999</v>
      </c>
      <c r="F12" s="1103">
        <v>13203.307000000001</v>
      </c>
      <c r="G12" s="1104">
        <v>19347.361000000001</v>
      </c>
    </row>
    <row r="13" spans="1:7" ht="15" customHeight="1">
      <c r="A13" s="15" t="s">
        <v>33</v>
      </c>
      <c r="B13" s="1103">
        <v>1135</v>
      </c>
      <c r="C13" s="1103">
        <v>34039.550000000003</v>
      </c>
      <c r="D13" s="1103">
        <v>863.279</v>
      </c>
      <c r="E13" s="1103">
        <v>27.638000000000002</v>
      </c>
      <c r="F13" s="1103">
        <v>1349.711</v>
      </c>
      <c r="G13" s="1104">
        <v>33580.754999999997</v>
      </c>
    </row>
    <row r="14" spans="1:7" ht="15" customHeight="1">
      <c r="A14" s="85" t="s">
        <v>34</v>
      </c>
      <c r="B14" s="1103">
        <v>0</v>
      </c>
      <c r="C14" s="1103">
        <v>0</v>
      </c>
      <c r="D14" s="1103">
        <v>0</v>
      </c>
      <c r="E14" s="1103">
        <v>0</v>
      </c>
      <c r="F14" s="1103">
        <v>0</v>
      </c>
      <c r="G14" s="1104">
        <v>0</v>
      </c>
    </row>
    <row r="15" spans="1:7" ht="15" customHeight="1">
      <c r="A15" s="85" t="s">
        <v>35</v>
      </c>
      <c r="B15" s="1103">
        <v>601</v>
      </c>
      <c r="C15" s="1103">
        <v>1715.01</v>
      </c>
      <c r="D15" s="1103">
        <v>4911.7939999999999</v>
      </c>
      <c r="E15" s="1103">
        <v>0.75700000000000001</v>
      </c>
      <c r="F15" s="1103">
        <v>4811.2349999999997</v>
      </c>
      <c r="G15" s="1104">
        <v>1816.325</v>
      </c>
    </row>
    <row r="16" spans="1:7" ht="15" customHeight="1">
      <c r="A16" s="85" t="s">
        <v>36</v>
      </c>
      <c r="B16" s="1103">
        <v>3133</v>
      </c>
      <c r="C16" s="1103">
        <v>18781.349999999999</v>
      </c>
      <c r="D16" s="1103">
        <v>8963.4689999999991</v>
      </c>
      <c r="E16" s="1103">
        <v>5.4660000000000002</v>
      </c>
      <c r="F16" s="1103">
        <v>8753.0020000000004</v>
      </c>
      <c r="G16" s="1104">
        <v>18997.284</v>
      </c>
    </row>
    <row r="17" spans="1:8" ht="15" customHeight="1">
      <c r="A17" s="85" t="s">
        <v>37</v>
      </c>
      <c r="B17" s="1103">
        <v>0</v>
      </c>
      <c r="C17" s="1103">
        <v>0</v>
      </c>
      <c r="D17" s="1103">
        <v>0</v>
      </c>
      <c r="E17" s="1103">
        <v>0</v>
      </c>
      <c r="F17" s="1103">
        <v>0</v>
      </c>
      <c r="G17" s="1104">
        <v>0</v>
      </c>
    </row>
    <row r="18" spans="1:8" ht="15" customHeight="1">
      <c r="A18" s="1106" t="s">
        <v>38</v>
      </c>
      <c r="B18" s="1107">
        <v>213633</v>
      </c>
      <c r="C18" s="1107">
        <v>181325.71600000001</v>
      </c>
      <c r="D18" s="1107">
        <v>40409.160999999993</v>
      </c>
      <c r="E18" s="1107">
        <v>2254.2819999999997</v>
      </c>
      <c r="F18" s="1107">
        <v>44224.596999999994</v>
      </c>
      <c r="G18" s="1107">
        <v>179764.56300000002</v>
      </c>
    </row>
    <row r="19" spans="1:8" ht="13.5">
      <c r="A19" s="85"/>
      <c r="B19" s="85"/>
      <c r="C19" s="1108"/>
      <c r="D19" s="1108"/>
      <c r="E19" s="1108"/>
      <c r="F19" s="1108"/>
      <c r="G19" s="1108"/>
    </row>
    <row r="20" spans="1:8" ht="13.5">
      <c r="A20" s="721" t="s">
        <v>1021</v>
      </c>
      <c r="B20" s="721"/>
      <c r="C20" s="721"/>
      <c r="D20" s="721"/>
      <c r="E20" s="721"/>
      <c r="F20" s="721"/>
      <c r="G20" s="721"/>
    </row>
    <row r="21" spans="1:8" ht="13.5">
      <c r="A21" s="95" t="s">
        <v>40</v>
      </c>
      <c r="B21" s="15"/>
      <c r="C21" s="15"/>
      <c r="D21" s="15"/>
      <c r="E21" s="15"/>
      <c r="F21" s="15"/>
      <c r="G21" s="15"/>
      <c r="H21" s="15"/>
    </row>
    <row r="22" spans="1:8" ht="13.5">
      <c r="A22" s="15"/>
      <c r="B22" s="15"/>
      <c r="C22" s="15"/>
      <c r="D22" s="15"/>
      <c r="E22" s="15"/>
      <c r="F22" s="15"/>
      <c r="G22" s="15"/>
    </row>
    <row r="23" spans="1:8" ht="13.5">
      <c r="A23" s="15"/>
      <c r="B23" s="15"/>
      <c r="C23" s="15"/>
      <c r="D23" s="15"/>
      <c r="E23" s="15"/>
      <c r="F23" s="15"/>
      <c r="G23" s="15"/>
    </row>
    <row r="24" spans="1:8" ht="13.5">
      <c r="A24" s="15"/>
      <c r="B24" s="15"/>
      <c r="C24" s="15"/>
      <c r="D24" s="15"/>
      <c r="E24" s="15"/>
      <c r="F24" s="15"/>
      <c r="G24" s="15"/>
    </row>
    <row r="25" spans="1:8">
      <c r="A25" s="25"/>
      <c r="B25" s="25"/>
      <c r="C25" s="25"/>
      <c r="D25" s="25"/>
      <c r="E25" s="25"/>
      <c r="F25" s="25"/>
      <c r="G25" s="25"/>
    </row>
    <row r="26" spans="1:8">
      <c r="A26" s="25"/>
      <c r="B26" s="25"/>
      <c r="C26" s="25"/>
      <c r="D26" s="25"/>
      <c r="E26" s="25"/>
      <c r="F26" s="25"/>
      <c r="G26" s="25"/>
    </row>
    <row r="27" spans="1:8">
      <c r="A27" s="25"/>
      <c r="B27" s="25"/>
      <c r="C27" s="25"/>
      <c r="D27" s="25"/>
      <c r="E27" s="25"/>
      <c r="F27" s="25"/>
      <c r="G27" s="25"/>
    </row>
    <row r="28" spans="1:8">
      <c r="A28" s="25"/>
      <c r="B28" s="25"/>
      <c r="C28" s="25"/>
      <c r="D28" s="25"/>
      <c r="E28" s="25"/>
      <c r="F28" s="25"/>
      <c r="G28" s="25"/>
    </row>
  </sheetData>
  <mergeCells count="3">
    <mergeCell ref="A2:G2"/>
    <mergeCell ref="A3:G3"/>
    <mergeCell ref="A4:G4"/>
  </mergeCells>
  <hyperlinks>
    <hyperlink ref="A1" location="Índice!A1" display="Volver al Índice" xr:uid="{1BF526BE-B6CE-4DEE-8122-98CDAA9CBDC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C1B58-BA43-451B-97AF-FEB62685A83E}">
  <dimension ref="A1:S200"/>
  <sheetViews>
    <sheetView showGridLines="0" zoomScaleNormal="10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98" customFormat="1" ht="18.75" customHeight="1">
      <c r="A1" s="1183" t="s">
        <v>1067</v>
      </c>
      <c r="B1" s="1"/>
      <c r="C1" s="1"/>
      <c r="D1" s="1"/>
      <c r="E1" s="1"/>
      <c r="F1" s="1"/>
      <c r="G1" s="1"/>
      <c r="H1" s="1"/>
      <c r="I1" s="1"/>
      <c r="J1" s="1"/>
    </row>
    <row r="2" spans="1:15" s="99" customFormat="1" ht="30" customHeight="1">
      <c r="A2" s="70" t="s">
        <v>1033</v>
      </c>
      <c r="B2" s="70"/>
      <c r="C2" s="70"/>
      <c r="D2" s="70"/>
      <c r="E2" s="70"/>
      <c r="F2" s="70"/>
      <c r="G2" s="70"/>
      <c r="H2" s="70"/>
      <c r="I2" s="70"/>
      <c r="J2" s="70"/>
      <c r="K2" s="591"/>
      <c r="L2" s="591"/>
      <c r="M2" s="591"/>
      <c r="N2" s="591"/>
      <c r="O2" s="591"/>
    </row>
    <row r="3" spans="1:15" s="98" customFormat="1" ht="21" customHeight="1">
      <c r="A3" s="1126">
        <v>45443</v>
      </c>
      <c r="B3" s="1126"/>
      <c r="C3" s="1126"/>
      <c r="D3" s="1126"/>
      <c r="E3" s="1126"/>
      <c r="F3" s="1126"/>
      <c r="G3" s="1126"/>
      <c r="H3" s="1126"/>
      <c r="I3" s="1126"/>
      <c r="J3" s="1126"/>
      <c r="K3" s="592"/>
      <c r="L3" s="592"/>
      <c r="M3" s="592"/>
      <c r="N3" s="592"/>
      <c r="O3" s="592"/>
    </row>
    <row r="4" spans="1:15" s="98" customFormat="1" ht="18.75" customHeight="1">
      <c r="A4" s="101" t="s">
        <v>71</v>
      </c>
      <c r="B4" s="101"/>
      <c r="C4" s="101"/>
      <c r="D4" s="101"/>
      <c r="E4" s="101"/>
      <c r="F4" s="101"/>
      <c r="G4" s="101"/>
      <c r="H4" s="101"/>
      <c r="I4" s="101"/>
      <c r="J4" s="101"/>
      <c r="K4" s="592"/>
      <c r="L4" s="592"/>
      <c r="M4" s="592"/>
      <c r="N4" s="592"/>
      <c r="O4" s="592"/>
    </row>
    <row r="5" spans="1:15" s="105" customFormat="1" ht="22.5" customHeight="1" thickBot="1">
      <c r="A5" s="1127"/>
      <c r="B5" s="103"/>
      <c r="C5" s="103"/>
      <c r="D5" s="7"/>
      <c r="E5" s="7"/>
      <c r="F5" s="7"/>
      <c r="G5" s="7"/>
      <c r="H5" s="7"/>
      <c r="I5" s="7"/>
      <c r="J5" s="103"/>
      <c r="K5" s="593"/>
      <c r="L5" s="593"/>
      <c r="M5" s="593"/>
      <c r="N5" s="593"/>
      <c r="O5" s="593"/>
    </row>
    <row r="6" spans="1:15" s="94" customFormat="1" ht="24.75" customHeight="1">
      <c r="A6" s="106" t="s">
        <v>1</v>
      </c>
      <c r="B6" s="1128"/>
      <c r="D6" s="540" t="s">
        <v>1034</v>
      </c>
      <c r="E6" s="540"/>
      <c r="F6" s="540"/>
      <c r="G6" s="540"/>
      <c r="H6" s="540"/>
      <c r="I6" s="1129"/>
    </row>
    <row r="7" spans="1:15" s="94" customFormat="1" ht="42" customHeight="1">
      <c r="A7" s="108"/>
      <c r="B7" s="109" t="s">
        <v>1035</v>
      </c>
      <c r="C7" s="1130" t="s">
        <v>673</v>
      </c>
      <c r="D7" s="109" t="s">
        <v>1036</v>
      </c>
      <c r="E7" s="109" t="s">
        <v>1037</v>
      </c>
      <c r="F7" s="109" t="s">
        <v>1038</v>
      </c>
      <c r="G7" s="109" t="s">
        <v>1039</v>
      </c>
      <c r="H7" s="109" t="s">
        <v>1040</v>
      </c>
      <c r="I7" s="109" t="s">
        <v>1041</v>
      </c>
      <c r="J7" s="354" t="s">
        <v>101</v>
      </c>
    </row>
    <row r="8" spans="1:15" s="30" customFormat="1" ht="8.25" customHeight="1">
      <c r="A8" s="110"/>
      <c r="B8" s="110"/>
      <c r="C8" s="110"/>
      <c r="D8" s="110"/>
      <c r="E8" s="110"/>
      <c r="F8" s="110"/>
      <c r="G8" s="110"/>
      <c r="H8" s="110"/>
      <c r="I8" s="110"/>
      <c r="J8" s="110"/>
      <c r="K8" s="16"/>
    </row>
    <row r="9" spans="1:15" s="21" customFormat="1" ht="18" customHeight="1">
      <c r="A9" s="1120" t="s">
        <v>28</v>
      </c>
      <c r="B9" s="111">
        <v>760.39791318181824</v>
      </c>
      <c r="C9" s="111">
        <v>113941.84688772728</v>
      </c>
      <c r="D9" s="111">
        <v>102532.06512318182</v>
      </c>
      <c r="E9" s="111">
        <v>90401.820850454547</v>
      </c>
      <c r="F9" s="111">
        <v>248581.67215818184</v>
      </c>
      <c r="G9" s="111">
        <v>518059.00980136375</v>
      </c>
      <c r="H9" s="111">
        <v>225769.89292500008</v>
      </c>
      <c r="I9" s="111">
        <v>36785.264191363633</v>
      </c>
      <c r="J9" s="1131">
        <v>1336831.9698504549</v>
      </c>
      <c r="K9" s="1132"/>
    </row>
    <row r="10" spans="1:15" s="21" customFormat="1" ht="18" customHeight="1">
      <c r="A10" s="1120" t="s">
        <v>29</v>
      </c>
      <c r="B10" s="111">
        <v>0</v>
      </c>
      <c r="C10" s="111">
        <v>390663.31138363632</v>
      </c>
      <c r="D10" s="111">
        <v>32198.956618181812</v>
      </c>
      <c r="E10" s="111">
        <v>188397.49645681822</v>
      </c>
      <c r="F10" s="111">
        <v>289701.20950090908</v>
      </c>
      <c r="G10" s="111">
        <v>921820.29357590899</v>
      </c>
      <c r="H10" s="111">
        <v>949254.43582136359</v>
      </c>
      <c r="I10" s="111">
        <v>41805.731814545448</v>
      </c>
      <c r="J10" s="1131">
        <v>2813841.4351713639</v>
      </c>
      <c r="K10" s="1132"/>
    </row>
    <row r="11" spans="1:15" s="21" customFormat="1" ht="18" customHeight="1">
      <c r="A11" s="1120" t="s">
        <v>30</v>
      </c>
      <c r="B11" s="111">
        <v>0</v>
      </c>
      <c r="C11" s="111">
        <v>139043.39904318182</v>
      </c>
      <c r="D11" s="111">
        <v>21.974786818181819</v>
      </c>
      <c r="E11" s="111">
        <v>23684.642856363636</v>
      </c>
      <c r="F11" s="111">
        <v>109622.88776454545</v>
      </c>
      <c r="G11" s="111">
        <v>403208.07329000003</v>
      </c>
      <c r="H11" s="111">
        <v>538161.65861545457</v>
      </c>
      <c r="I11" s="111">
        <v>146870.26476090905</v>
      </c>
      <c r="J11" s="1131">
        <v>1360612.9011172729</v>
      </c>
      <c r="K11" s="1132"/>
    </row>
    <row r="12" spans="1:15" s="21" customFormat="1" ht="18" customHeight="1">
      <c r="A12" s="1120" t="s">
        <v>31</v>
      </c>
      <c r="B12" s="111">
        <v>0</v>
      </c>
      <c r="C12" s="111">
        <v>58741.006902727269</v>
      </c>
      <c r="D12" s="111">
        <v>0</v>
      </c>
      <c r="E12" s="111">
        <v>5840.5643018181809</v>
      </c>
      <c r="F12" s="111">
        <v>10046.024994545454</v>
      </c>
      <c r="G12" s="111">
        <v>183532.16975318184</v>
      </c>
      <c r="H12" s="111">
        <v>369150.64444090909</v>
      </c>
      <c r="I12" s="111">
        <v>0</v>
      </c>
      <c r="J12" s="1131">
        <v>627310.41039318184</v>
      </c>
      <c r="K12" s="1132"/>
    </row>
    <row r="13" spans="1:15" s="21" customFormat="1" ht="18" customHeight="1">
      <c r="A13" s="1120" t="s">
        <v>32</v>
      </c>
      <c r="B13" s="111">
        <v>0</v>
      </c>
      <c r="C13" s="111">
        <v>168072.31754772729</v>
      </c>
      <c r="D13" s="111">
        <v>0</v>
      </c>
      <c r="E13" s="111">
        <v>396.34907863636369</v>
      </c>
      <c r="F13" s="111">
        <v>5513.1823759090921</v>
      </c>
      <c r="G13" s="111">
        <v>65720.375283181842</v>
      </c>
      <c r="H13" s="111">
        <v>66586.250734999994</v>
      </c>
      <c r="I13" s="111">
        <v>11998.596432727272</v>
      </c>
      <c r="J13" s="1131">
        <v>318287.07145318185</v>
      </c>
      <c r="K13" s="1132"/>
    </row>
    <row r="14" spans="1:15" s="21" customFormat="1" ht="18" customHeight="1">
      <c r="A14" s="1120" t="s">
        <v>33</v>
      </c>
      <c r="B14" s="111">
        <v>0</v>
      </c>
      <c r="C14" s="111">
        <v>511075.8884677274</v>
      </c>
      <c r="D14" s="111">
        <v>4.5455240909090904</v>
      </c>
      <c r="E14" s="111">
        <v>10782.838801818181</v>
      </c>
      <c r="F14" s="111">
        <v>48589.749527272725</v>
      </c>
      <c r="G14" s="111">
        <v>199902.75769272729</v>
      </c>
      <c r="H14" s="111">
        <v>166308.74031863638</v>
      </c>
      <c r="I14" s="111">
        <v>106895.21067590908</v>
      </c>
      <c r="J14" s="1131">
        <v>1043559.731008182</v>
      </c>
      <c r="K14" s="1132"/>
    </row>
    <row r="15" spans="1:15" s="21" customFormat="1" ht="18" customHeight="1">
      <c r="A15" s="1120" t="s">
        <v>34</v>
      </c>
      <c r="B15" s="111">
        <v>0</v>
      </c>
      <c r="C15" s="111">
        <v>0</v>
      </c>
      <c r="D15" s="111">
        <v>0</v>
      </c>
      <c r="E15" s="111">
        <v>0</v>
      </c>
      <c r="F15" s="111">
        <v>0</v>
      </c>
      <c r="G15" s="111">
        <v>0</v>
      </c>
      <c r="H15" s="111">
        <v>0</v>
      </c>
      <c r="I15" s="111">
        <v>0</v>
      </c>
      <c r="J15" s="1131">
        <v>0</v>
      </c>
      <c r="K15" s="1132"/>
    </row>
    <row r="16" spans="1:15" s="21" customFormat="1" ht="18" customHeight="1">
      <c r="A16" s="1120" t="s">
        <v>35</v>
      </c>
      <c r="B16" s="111">
        <v>0</v>
      </c>
      <c r="C16" s="111">
        <v>12384.707586818176</v>
      </c>
      <c r="D16" s="111">
        <v>0</v>
      </c>
      <c r="E16" s="111">
        <v>97.337277727272721</v>
      </c>
      <c r="F16" s="111">
        <v>121.96587727272728</v>
      </c>
      <c r="G16" s="111">
        <v>5010.442645000001</v>
      </c>
      <c r="H16" s="111">
        <v>457700.66989181825</v>
      </c>
      <c r="I16" s="111">
        <v>84954.869415454537</v>
      </c>
      <c r="J16" s="1131">
        <v>560269.99269409094</v>
      </c>
      <c r="K16" s="1132"/>
    </row>
    <row r="17" spans="1:19" s="21" customFormat="1" ht="18" customHeight="1">
      <c r="A17" s="1120" t="s">
        <v>36</v>
      </c>
      <c r="B17" s="111">
        <v>0</v>
      </c>
      <c r="C17" s="111">
        <v>102003.2815968182</v>
      </c>
      <c r="D17" s="111">
        <v>0</v>
      </c>
      <c r="E17" s="111">
        <v>3525.7529895454559</v>
      </c>
      <c r="F17" s="111">
        <v>40934.900597272725</v>
      </c>
      <c r="G17" s="111">
        <v>90069.091022272725</v>
      </c>
      <c r="H17" s="111">
        <v>139883.46995272729</v>
      </c>
      <c r="I17" s="111">
        <v>41476.553724090911</v>
      </c>
      <c r="J17" s="1131">
        <v>417893.04988272733</v>
      </c>
      <c r="K17" s="1132"/>
    </row>
    <row r="18" spans="1:19" s="21" customFormat="1" ht="18" customHeight="1">
      <c r="A18" s="1120" t="s">
        <v>37</v>
      </c>
      <c r="B18" s="111">
        <v>0</v>
      </c>
      <c r="C18" s="111">
        <v>0</v>
      </c>
      <c r="D18" s="111">
        <v>0</v>
      </c>
      <c r="E18" s="111">
        <v>0</v>
      </c>
      <c r="F18" s="111">
        <v>0</v>
      </c>
      <c r="G18" s="111">
        <v>0</v>
      </c>
      <c r="H18" s="111">
        <v>0</v>
      </c>
      <c r="I18" s="111">
        <v>0</v>
      </c>
      <c r="J18" s="1131">
        <v>0</v>
      </c>
      <c r="K18" s="1132"/>
    </row>
    <row r="19" spans="1:19" s="21" customFormat="1" ht="21.95" customHeight="1" thickBot="1">
      <c r="A19" s="90" t="s">
        <v>38</v>
      </c>
      <c r="B19" s="114">
        <v>760.39791318181824</v>
      </c>
      <c r="C19" s="114">
        <v>1495925.7594163637</v>
      </c>
      <c r="D19" s="114">
        <v>134757.54205227274</v>
      </c>
      <c r="E19" s="114">
        <v>323126.80261318188</v>
      </c>
      <c r="F19" s="114">
        <v>753111.59279590915</v>
      </c>
      <c r="G19" s="114">
        <v>2387322.2130636363</v>
      </c>
      <c r="H19" s="114">
        <v>2912815.7627009093</v>
      </c>
      <c r="I19" s="114">
        <v>470786.49101499998</v>
      </c>
      <c r="J19" s="114">
        <v>8478606.5615704563</v>
      </c>
      <c r="K19" s="1132"/>
    </row>
    <row r="20" spans="1:19" s="21" customFormat="1" ht="21" customHeight="1">
      <c r="A20" s="26" t="s">
        <v>1042</v>
      </c>
      <c r="B20" s="118"/>
      <c r="C20" s="118"/>
      <c r="D20" s="118"/>
      <c r="E20" s="118"/>
      <c r="F20" s="118"/>
      <c r="G20" s="118"/>
      <c r="H20" s="118"/>
      <c r="I20" s="118"/>
      <c r="J20" s="119"/>
      <c r="K20" s="1132"/>
    </row>
    <row r="21" spans="1:19" s="21" customFormat="1" ht="16.5" customHeight="1">
      <c r="A21" s="15" t="s">
        <v>40</v>
      </c>
      <c r="B21" s="28"/>
      <c r="C21" s="28"/>
      <c r="D21" s="28"/>
      <c r="E21" s="28"/>
      <c r="F21" s="28"/>
      <c r="G21" s="28"/>
      <c r="H21" s="28"/>
      <c r="I21" s="28"/>
      <c r="J21" s="28"/>
      <c r="K21" s="28"/>
      <c r="L21" s="28"/>
      <c r="M21" s="28"/>
      <c r="N21" s="28"/>
      <c r="O21" s="28"/>
      <c r="P21" s="28"/>
      <c r="Q21" s="28"/>
      <c r="R21" s="28"/>
      <c r="S21" s="28"/>
    </row>
    <row r="22" spans="1:19" s="21" customFormat="1" ht="21.95" customHeight="1">
      <c r="A22" s="126"/>
      <c r="B22" s="94"/>
      <c r="C22" s="94"/>
      <c r="D22" s="94"/>
      <c r="E22" s="94"/>
      <c r="F22" s="94"/>
      <c r="G22" s="94"/>
      <c r="H22" s="94"/>
      <c r="I22" s="94"/>
      <c r="J22" s="94"/>
      <c r="K22" s="1132"/>
    </row>
    <row r="23" spans="1:19" s="93" customFormat="1" ht="30.75" customHeight="1">
      <c r="A23" s="7"/>
      <c r="B23" s="7"/>
      <c r="C23" s="7"/>
      <c r="D23" s="7"/>
      <c r="E23" s="7"/>
      <c r="F23" s="7"/>
      <c r="G23" s="7"/>
      <c r="H23" s="7"/>
      <c r="I23" s="7"/>
      <c r="J23" s="7"/>
      <c r="K23" s="1133"/>
    </row>
    <row r="24" spans="1:19" s="8" customFormat="1" ht="7.5" customHeight="1">
      <c r="A24" s="7"/>
      <c r="B24" s="7"/>
      <c r="C24" s="7"/>
      <c r="D24" s="7"/>
      <c r="E24" s="7"/>
      <c r="F24" s="7"/>
      <c r="G24" s="7"/>
      <c r="H24" s="7"/>
      <c r="I24" s="7"/>
      <c r="J24" s="7"/>
      <c r="K24" s="525"/>
    </row>
    <row r="25" spans="1:19" s="123" customFormat="1" ht="13.5" customHeight="1">
      <c r="A25" s="7"/>
      <c r="B25" s="7"/>
      <c r="C25" s="7"/>
      <c r="D25" s="7"/>
      <c r="E25" s="7"/>
      <c r="F25" s="7"/>
      <c r="G25" s="7"/>
      <c r="H25" s="7"/>
      <c r="I25" s="7"/>
      <c r="J25" s="7"/>
    </row>
    <row r="200" spans="3:3">
      <c r="C200" s="7" t="s">
        <v>63</v>
      </c>
    </row>
  </sheetData>
  <mergeCells count="5">
    <mergeCell ref="A2:J2"/>
    <mergeCell ref="A3:J3"/>
    <mergeCell ref="A4:J4"/>
    <mergeCell ref="A6:A7"/>
    <mergeCell ref="D6:H6"/>
  </mergeCells>
  <hyperlinks>
    <hyperlink ref="A1" location="Índice!A1" display="Volver al Índice" xr:uid="{88858B21-421A-49B6-A355-1EBE1DFC4513}"/>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B460-9615-487B-9A0C-35C264C302C9}">
  <dimension ref="A1:S25"/>
  <sheetViews>
    <sheetView showGridLines="0" zoomScaleNormal="10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98" customFormat="1" ht="18.75" customHeight="1">
      <c r="A1" s="1183" t="s">
        <v>1067</v>
      </c>
      <c r="B1" s="1"/>
      <c r="C1" s="1"/>
      <c r="D1" s="1"/>
      <c r="E1" s="1"/>
      <c r="F1" s="1"/>
      <c r="G1" s="1"/>
      <c r="H1" s="1"/>
      <c r="I1" s="1"/>
      <c r="J1" s="1"/>
    </row>
    <row r="2" spans="1:15" s="99" customFormat="1" ht="30" customHeight="1">
      <c r="A2" s="70" t="s">
        <v>1043</v>
      </c>
      <c r="B2" s="70"/>
      <c r="C2" s="70"/>
      <c r="D2" s="70"/>
      <c r="E2" s="70"/>
      <c r="F2" s="70"/>
      <c r="G2" s="70"/>
      <c r="H2" s="70"/>
      <c r="I2" s="70"/>
      <c r="J2" s="70"/>
      <c r="K2" s="591"/>
      <c r="L2" s="591"/>
      <c r="M2" s="591"/>
      <c r="N2" s="591"/>
      <c r="O2" s="591"/>
    </row>
    <row r="3" spans="1:15" s="98" customFormat="1" ht="21" customHeight="1">
      <c r="A3" s="1126">
        <v>45443</v>
      </c>
      <c r="B3" s="1126"/>
      <c r="C3" s="1126"/>
      <c r="D3" s="1126"/>
      <c r="E3" s="1126"/>
      <c r="F3" s="1126"/>
      <c r="G3" s="1126"/>
      <c r="H3" s="1126"/>
      <c r="I3" s="1126"/>
      <c r="J3" s="1126"/>
      <c r="K3" s="592"/>
      <c r="L3" s="592"/>
      <c r="M3" s="592"/>
      <c r="N3" s="592"/>
      <c r="O3" s="592"/>
    </row>
    <row r="4" spans="1:15" s="98" customFormat="1" ht="18.75" customHeight="1">
      <c r="A4" s="101" t="s">
        <v>1044</v>
      </c>
      <c r="B4" s="101"/>
      <c r="C4" s="101"/>
      <c r="D4" s="101"/>
      <c r="E4" s="101"/>
      <c r="F4" s="101"/>
      <c r="G4" s="101"/>
      <c r="H4" s="101"/>
      <c r="I4" s="101"/>
      <c r="J4" s="101"/>
      <c r="K4" s="592"/>
      <c r="L4" s="592"/>
      <c r="M4" s="592"/>
      <c r="N4" s="592"/>
      <c r="O4" s="592"/>
    </row>
    <row r="5" spans="1:15" s="105" customFormat="1" ht="26.25" customHeight="1" thickBot="1">
      <c r="A5" s="1127"/>
      <c r="B5" s="103"/>
      <c r="C5" s="103"/>
      <c r="D5" s="7"/>
      <c r="E5" s="7"/>
      <c r="F5" s="7"/>
      <c r="G5" s="7"/>
      <c r="H5" s="7"/>
      <c r="I5" s="7"/>
      <c r="J5" s="103"/>
      <c r="K5" s="593"/>
      <c r="L5" s="593"/>
      <c r="M5" s="593"/>
      <c r="N5" s="593"/>
      <c r="O5" s="593"/>
    </row>
    <row r="6" spans="1:15" s="94" customFormat="1" ht="24.75" customHeight="1">
      <c r="A6" s="106" t="s">
        <v>1</v>
      </c>
      <c r="B6" s="1128"/>
      <c r="D6" s="540" t="s">
        <v>1034</v>
      </c>
      <c r="E6" s="540"/>
      <c r="F6" s="540"/>
      <c r="G6" s="540"/>
      <c r="H6" s="540"/>
      <c r="I6" s="1129"/>
    </row>
    <row r="7" spans="1:15" s="94" customFormat="1" ht="42" customHeight="1">
      <c r="A7" s="108"/>
      <c r="B7" s="109" t="s">
        <v>1035</v>
      </c>
      <c r="C7" s="1130" t="s">
        <v>673</v>
      </c>
      <c r="D7" s="109" t="s">
        <v>1036</v>
      </c>
      <c r="E7" s="109" t="s">
        <v>1037</v>
      </c>
      <c r="F7" s="109" t="s">
        <v>1038</v>
      </c>
      <c r="G7" s="109" t="s">
        <v>1039</v>
      </c>
      <c r="H7" s="109" t="s">
        <v>1040</v>
      </c>
      <c r="I7" s="109" t="s">
        <v>1041</v>
      </c>
      <c r="J7" s="354" t="s">
        <v>101</v>
      </c>
    </row>
    <row r="8" spans="1:15" s="30" customFormat="1" ht="8.25" customHeight="1">
      <c r="A8" s="110"/>
      <c r="B8" s="110"/>
      <c r="C8" s="110"/>
      <c r="D8" s="110"/>
      <c r="E8" s="110"/>
      <c r="F8" s="110"/>
      <c r="G8" s="110"/>
      <c r="H8" s="110"/>
      <c r="I8" s="110"/>
      <c r="J8" s="110"/>
      <c r="K8" s="16"/>
    </row>
    <row r="9" spans="1:15" s="21" customFormat="1" ht="18" customHeight="1">
      <c r="A9" s="1120" t="s">
        <v>28</v>
      </c>
      <c r="B9" s="111">
        <v>16.703495</v>
      </c>
      <c r="C9" s="111">
        <v>3690.4396654545444</v>
      </c>
      <c r="D9" s="111">
        <v>0</v>
      </c>
      <c r="E9" s="111">
        <v>66.409621818181805</v>
      </c>
      <c r="F9" s="111">
        <v>737.40504545454542</v>
      </c>
      <c r="G9" s="111">
        <v>3660.939359090909</v>
      </c>
      <c r="H9" s="111">
        <v>6186.7189327272717</v>
      </c>
      <c r="I9" s="111">
        <v>1856.3322536363637</v>
      </c>
      <c r="J9" s="1131">
        <v>16214.948373181816</v>
      </c>
      <c r="K9" s="1132"/>
    </row>
    <row r="10" spans="1:15" s="21" customFormat="1" ht="18" customHeight="1">
      <c r="A10" s="1120" t="s">
        <v>29</v>
      </c>
      <c r="B10" s="111">
        <v>0</v>
      </c>
      <c r="C10" s="111">
        <v>536.75263272727273</v>
      </c>
      <c r="D10" s="111">
        <v>0</v>
      </c>
      <c r="E10" s="111">
        <v>4303.3348599999999</v>
      </c>
      <c r="F10" s="111">
        <v>3122.2110099999982</v>
      </c>
      <c r="G10" s="111">
        <v>0</v>
      </c>
      <c r="H10" s="111">
        <v>17.461939999999998</v>
      </c>
      <c r="I10" s="111">
        <v>46.001329090909088</v>
      </c>
      <c r="J10" s="1131">
        <v>8025.76177181818</v>
      </c>
      <c r="K10" s="1132"/>
    </row>
    <row r="11" spans="1:15" s="21" customFormat="1" ht="18" customHeight="1">
      <c r="A11" s="1120" t="s">
        <v>30</v>
      </c>
      <c r="B11" s="111">
        <v>0</v>
      </c>
      <c r="C11" s="111">
        <v>1575.5098709090908</v>
      </c>
      <c r="D11" s="111">
        <v>0</v>
      </c>
      <c r="E11" s="111">
        <v>7.0005200000000016</v>
      </c>
      <c r="F11" s="111">
        <v>104.20177818181821</v>
      </c>
      <c r="G11" s="111">
        <v>138.9667272727273</v>
      </c>
      <c r="H11" s="111">
        <v>305.23901181818178</v>
      </c>
      <c r="I11" s="111">
        <v>973.5485277272727</v>
      </c>
      <c r="J11" s="1131">
        <v>3104.4664359090907</v>
      </c>
      <c r="K11" s="1132"/>
    </row>
    <row r="12" spans="1:15" s="21" customFormat="1" ht="18" customHeight="1">
      <c r="A12" s="1120" t="s">
        <v>31</v>
      </c>
      <c r="B12" s="111">
        <v>0</v>
      </c>
      <c r="C12" s="111">
        <v>0</v>
      </c>
      <c r="D12" s="111">
        <v>0</v>
      </c>
      <c r="E12" s="111">
        <v>0</v>
      </c>
      <c r="F12" s="111">
        <v>0</v>
      </c>
      <c r="G12" s="111">
        <v>0</v>
      </c>
      <c r="H12" s="111">
        <v>0</v>
      </c>
      <c r="I12" s="111">
        <v>0</v>
      </c>
      <c r="J12" s="1131">
        <v>0</v>
      </c>
      <c r="K12" s="1132"/>
    </row>
    <row r="13" spans="1:15" s="21" customFormat="1" ht="18" customHeight="1">
      <c r="A13" s="1120" t="s">
        <v>32</v>
      </c>
      <c r="B13" s="111">
        <v>0</v>
      </c>
      <c r="C13" s="111">
        <v>225.67428772727271</v>
      </c>
      <c r="D13" s="111">
        <v>0</v>
      </c>
      <c r="E13" s="111">
        <v>1.6549399999999996</v>
      </c>
      <c r="F13" s="111">
        <v>207.80826454545456</v>
      </c>
      <c r="G13" s="111">
        <v>2384.8443754545447</v>
      </c>
      <c r="H13" s="111">
        <v>2424.2190631818185</v>
      </c>
      <c r="I13" s="111">
        <v>36.843353636363631</v>
      </c>
      <c r="J13" s="1131">
        <v>5281.0442845454536</v>
      </c>
      <c r="K13" s="1132"/>
    </row>
    <row r="14" spans="1:15" s="21" customFormat="1" ht="18" customHeight="1">
      <c r="A14" s="1120" t="s">
        <v>33</v>
      </c>
      <c r="B14" s="111">
        <v>0</v>
      </c>
      <c r="C14" s="111">
        <v>0.1449095454545454</v>
      </c>
      <c r="D14" s="111">
        <v>0</v>
      </c>
      <c r="E14" s="111">
        <v>95.943494999999984</v>
      </c>
      <c r="F14" s="111">
        <v>173.7942931818182</v>
      </c>
      <c r="G14" s="111">
        <v>4843.1828063636358</v>
      </c>
      <c r="H14" s="111">
        <v>4002.0160731818182</v>
      </c>
      <c r="I14" s="111">
        <v>0</v>
      </c>
      <c r="J14" s="1131">
        <v>9115.0815772727274</v>
      </c>
      <c r="K14" s="1132"/>
    </row>
    <row r="15" spans="1:15" s="21" customFormat="1" ht="18" customHeight="1">
      <c r="A15" s="1120" t="s">
        <v>34</v>
      </c>
      <c r="B15" s="111">
        <v>0</v>
      </c>
      <c r="C15" s="111">
        <v>0</v>
      </c>
      <c r="D15" s="111">
        <v>0</v>
      </c>
      <c r="E15" s="111">
        <v>0</v>
      </c>
      <c r="F15" s="111">
        <v>0</v>
      </c>
      <c r="G15" s="111">
        <v>0</v>
      </c>
      <c r="H15" s="111">
        <v>0</v>
      </c>
      <c r="I15" s="111">
        <v>0</v>
      </c>
      <c r="J15" s="1131">
        <v>0</v>
      </c>
      <c r="K15" s="1132"/>
    </row>
    <row r="16" spans="1:15" s="21" customFormat="1" ht="18" customHeight="1">
      <c r="A16" s="1120" t="s">
        <v>35</v>
      </c>
      <c r="B16" s="111">
        <v>0</v>
      </c>
      <c r="C16" s="111">
        <v>243.96367454545458</v>
      </c>
      <c r="D16" s="111">
        <v>0</v>
      </c>
      <c r="E16" s="111">
        <v>0</v>
      </c>
      <c r="F16" s="111">
        <v>9.716190000000001</v>
      </c>
      <c r="G16" s="111">
        <v>27.992761818181826</v>
      </c>
      <c r="H16" s="111">
        <v>105.7939290909091</v>
      </c>
      <c r="I16" s="111">
        <v>135.18088272727277</v>
      </c>
      <c r="J16" s="1131">
        <v>522.6474381818183</v>
      </c>
      <c r="K16" s="1132"/>
    </row>
    <row r="17" spans="1:19" s="21" customFormat="1" ht="18" customHeight="1">
      <c r="A17" s="1120" t="s">
        <v>36</v>
      </c>
      <c r="B17" s="111">
        <v>0</v>
      </c>
      <c r="C17" s="111">
        <v>2240.2388536363637</v>
      </c>
      <c r="D17" s="111">
        <v>0</v>
      </c>
      <c r="E17" s="111">
        <v>283.05390181818177</v>
      </c>
      <c r="F17" s="111">
        <v>504.87494727272718</v>
      </c>
      <c r="G17" s="111">
        <v>458.81023636363636</v>
      </c>
      <c r="H17" s="111">
        <v>526.54628181818157</v>
      </c>
      <c r="I17" s="111">
        <v>929.28938590909081</v>
      </c>
      <c r="J17" s="1131">
        <v>4942.8136068181811</v>
      </c>
      <c r="K17" s="1132"/>
    </row>
    <row r="18" spans="1:19" s="21" customFormat="1" ht="18" customHeight="1">
      <c r="A18" s="1120" t="s">
        <v>37</v>
      </c>
      <c r="B18" s="111">
        <v>0</v>
      </c>
      <c r="C18" s="111">
        <v>0</v>
      </c>
      <c r="D18" s="111">
        <v>0</v>
      </c>
      <c r="E18" s="111">
        <v>0</v>
      </c>
      <c r="F18" s="111">
        <v>0</v>
      </c>
      <c r="G18" s="111">
        <v>0</v>
      </c>
      <c r="H18" s="111">
        <v>0</v>
      </c>
      <c r="I18" s="111">
        <v>0</v>
      </c>
      <c r="J18" s="1131">
        <v>0</v>
      </c>
      <c r="K18" s="1132"/>
    </row>
    <row r="19" spans="1:19" s="21" customFormat="1" ht="21.95" customHeight="1" thickBot="1">
      <c r="A19" s="90" t="s">
        <v>38</v>
      </c>
      <c r="B19" s="114">
        <v>16.703495</v>
      </c>
      <c r="C19" s="114">
        <v>8512.7238945454537</v>
      </c>
      <c r="D19" s="114">
        <v>0</v>
      </c>
      <c r="E19" s="114">
        <v>4757.3973386363641</v>
      </c>
      <c r="F19" s="114">
        <v>4860.0115286363625</v>
      </c>
      <c r="G19" s="114">
        <v>11514.736266363634</v>
      </c>
      <c r="H19" s="114">
        <v>13567.99523181818</v>
      </c>
      <c r="I19" s="114">
        <v>3977.1957327272726</v>
      </c>
      <c r="J19" s="114">
        <v>47206.763487727265</v>
      </c>
      <c r="K19" s="1132"/>
    </row>
    <row r="20" spans="1:19" s="21" customFormat="1" ht="21" customHeight="1">
      <c r="A20" s="26" t="s">
        <v>1042</v>
      </c>
      <c r="B20" s="118"/>
      <c r="C20" s="118"/>
      <c r="D20" s="118"/>
      <c r="E20" s="118"/>
      <c r="F20" s="118"/>
      <c r="G20" s="118"/>
      <c r="H20" s="118"/>
      <c r="I20" s="118"/>
      <c r="J20" s="119"/>
      <c r="K20" s="1132"/>
    </row>
    <row r="21" spans="1:19" s="21" customFormat="1" ht="16.5" customHeight="1">
      <c r="A21" s="15" t="s">
        <v>40</v>
      </c>
      <c r="B21" s="28"/>
      <c r="C21" s="28"/>
      <c r="D21" s="28"/>
      <c r="E21" s="28"/>
      <c r="F21" s="28"/>
      <c r="G21" s="28"/>
      <c r="H21" s="28"/>
      <c r="I21" s="28"/>
      <c r="J21" s="28"/>
      <c r="K21" s="28"/>
      <c r="L21" s="28"/>
      <c r="M21" s="28"/>
      <c r="N21" s="28"/>
      <c r="O21" s="28"/>
      <c r="P21" s="28"/>
      <c r="Q21" s="28"/>
      <c r="R21" s="28"/>
      <c r="S21" s="28"/>
    </row>
    <row r="22" spans="1:19" s="21" customFormat="1" ht="21.95" customHeight="1">
      <c r="A22" s="126"/>
      <c r="B22" s="94"/>
      <c r="C22" s="94"/>
      <c r="D22" s="94"/>
      <c r="E22" s="94"/>
      <c r="F22" s="94"/>
      <c r="G22" s="94"/>
      <c r="H22" s="94"/>
      <c r="I22" s="94"/>
      <c r="J22" s="94"/>
      <c r="K22" s="1132"/>
    </row>
    <row r="23" spans="1:19" s="93" customFormat="1" ht="30.75" customHeight="1">
      <c r="A23" s="7"/>
      <c r="B23" s="7"/>
      <c r="C23" s="7"/>
      <c r="D23" s="7"/>
      <c r="E23" s="7"/>
      <c r="F23" s="7"/>
      <c r="G23" s="7"/>
      <c r="H23" s="7"/>
      <c r="I23" s="7"/>
      <c r="J23" s="7"/>
      <c r="K23" s="1133"/>
    </row>
    <row r="24" spans="1:19" s="8" customFormat="1" ht="7.5" customHeight="1">
      <c r="A24" s="7"/>
      <c r="B24" s="7"/>
      <c r="C24" s="7"/>
      <c r="D24" s="7"/>
      <c r="E24" s="7"/>
      <c r="F24" s="7"/>
      <c r="G24" s="7"/>
      <c r="H24" s="7"/>
      <c r="I24" s="7"/>
      <c r="J24" s="7"/>
      <c r="K24" s="525"/>
    </row>
    <row r="25" spans="1:19" s="123" customFormat="1" ht="13.5" customHeight="1">
      <c r="A25" s="7"/>
      <c r="B25" s="7"/>
      <c r="C25" s="7"/>
      <c r="D25" s="7"/>
      <c r="E25" s="7"/>
      <c r="F25" s="7"/>
      <c r="G25" s="7"/>
      <c r="H25" s="7"/>
      <c r="I25" s="7"/>
      <c r="J25" s="7"/>
    </row>
  </sheetData>
  <mergeCells count="5">
    <mergeCell ref="A2:J2"/>
    <mergeCell ref="A3:J3"/>
    <mergeCell ref="A4:J4"/>
    <mergeCell ref="A6:A7"/>
    <mergeCell ref="D6:H6"/>
  </mergeCells>
  <hyperlinks>
    <hyperlink ref="A1" location="Índice!A1" display="Volver al Índice" xr:uid="{02B74A35-8A0A-4DED-AF78-8C3BFBF9F3E8}"/>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7EA4-0E82-4BF1-BC0E-D3AE8253616B}">
  <dimension ref="A1:H22"/>
  <sheetViews>
    <sheetView showGridLines="0" zoomScaleNormal="100" workbookViewId="0"/>
  </sheetViews>
  <sheetFormatPr baseColWidth="10" defaultRowHeight="12.75"/>
  <cols>
    <col min="1" max="1" width="33.7109375" style="7" customWidth="1"/>
    <col min="2" max="6" width="25.7109375" style="7" customWidth="1"/>
    <col min="7" max="7" width="11.5703125" style="525" customWidth="1"/>
    <col min="8" max="8" width="20.140625" style="7" bestFit="1" customWidth="1"/>
    <col min="9" max="256" width="11.42578125" style="7"/>
    <col min="257" max="257" width="33.7109375" style="7" customWidth="1"/>
    <col min="258" max="262" width="25.7109375" style="7" customWidth="1"/>
    <col min="263" max="263" width="11.5703125" style="7" customWidth="1"/>
    <col min="264" max="264" width="20.140625" style="7" bestFit="1" customWidth="1"/>
    <col min="265" max="512" width="11.42578125" style="7"/>
    <col min="513" max="513" width="33.7109375" style="7" customWidth="1"/>
    <col min="514" max="518" width="25.7109375" style="7" customWidth="1"/>
    <col min="519" max="519" width="11.5703125" style="7" customWidth="1"/>
    <col min="520" max="520" width="20.140625" style="7" bestFit="1" customWidth="1"/>
    <col min="521" max="768" width="11.42578125" style="7"/>
    <col min="769" max="769" width="33.7109375" style="7" customWidth="1"/>
    <col min="770" max="774" width="25.7109375" style="7" customWidth="1"/>
    <col min="775" max="775" width="11.5703125" style="7" customWidth="1"/>
    <col min="776" max="776" width="20.140625" style="7" bestFit="1" customWidth="1"/>
    <col min="777" max="1024" width="11.42578125" style="7"/>
    <col min="1025" max="1025" width="33.7109375" style="7" customWidth="1"/>
    <col min="1026" max="1030" width="25.7109375" style="7" customWidth="1"/>
    <col min="1031" max="1031" width="11.5703125" style="7" customWidth="1"/>
    <col min="1032" max="1032" width="20.140625" style="7" bestFit="1" customWidth="1"/>
    <col min="1033" max="1280" width="11.42578125" style="7"/>
    <col min="1281" max="1281" width="33.7109375" style="7" customWidth="1"/>
    <col min="1282" max="1286" width="25.7109375" style="7" customWidth="1"/>
    <col min="1287" max="1287" width="11.5703125" style="7" customWidth="1"/>
    <col min="1288" max="1288" width="20.140625" style="7" bestFit="1" customWidth="1"/>
    <col min="1289" max="1536" width="11.42578125" style="7"/>
    <col min="1537" max="1537" width="33.7109375" style="7" customWidth="1"/>
    <col min="1538" max="1542" width="25.7109375" style="7" customWidth="1"/>
    <col min="1543" max="1543" width="11.5703125" style="7" customWidth="1"/>
    <col min="1544" max="1544" width="20.140625" style="7" bestFit="1" customWidth="1"/>
    <col min="1545" max="1792" width="11.42578125" style="7"/>
    <col min="1793" max="1793" width="33.7109375" style="7" customWidth="1"/>
    <col min="1794" max="1798" width="25.7109375" style="7" customWidth="1"/>
    <col min="1799" max="1799" width="11.5703125" style="7" customWidth="1"/>
    <col min="1800" max="1800" width="20.140625" style="7" bestFit="1" customWidth="1"/>
    <col min="1801" max="2048" width="11.42578125" style="7"/>
    <col min="2049" max="2049" width="33.7109375" style="7" customWidth="1"/>
    <col min="2050" max="2054" width="25.7109375" style="7" customWidth="1"/>
    <col min="2055" max="2055" width="11.5703125" style="7" customWidth="1"/>
    <col min="2056" max="2056" width="20.140625" style="7" bestFit="1" customWidth="1"/>
    <col min="2057" max="2304" width="11.42578125" style="7"/>
    <col min="2305" max="2305" width="33.7109375" style="7" customWidth="1"/>
    <col min="2306" max="2310" width="25.7109375" style="7" customWidth="1"/>
    <col min="2311" max="2311" width="11.5703125" style="7" customWidth="1"/>
    <col min="2312" max="2312" width="20.140625" style="7" bestFit="1" customWidth="1"/>
    <col min="2313" max="2560" width="11.42578125" style="7"/>
    <col min="2561" max="2561" width="33.7109375" style="7" customWidth="1"/>
    <col min="2562" max="2566" width="25.7109375" style="7" customWidth="1"/>
    <col min="2567" max="2567" width="11.5703125" style="7" customWidth="1"/>
    <col min="2568" max="2568" width="20.140625" style="7" bestFit="1" customWidth="1"/>
    <col min="2569" max="2816" width="11.42578125" style="7"/>
    <col min="2817" max="2817" width="33.7109375" style="7" customWidth="1"/>
    <col min="2818" max="2822" width="25.7109375" style="7" customWidth="1"/>
    <col min="2823" max="2823" width="11.5703125" style="7" customWidth="1"/>
    <col min="2824" max="2824" width="20.140625" style="7" bestFit="1" customWidth="1"/>
    <col min="2825" max="3072" width="11.42578125" style="7"/>
    <col min="3073" max="3073" width="33.7109375" style="7" customWidth="1"/>
    <col min="3074" max="3078" width="25.7109375" style="7" customWidth="1"/>
    <col min="3079" max="3079" width="11.5703125" style="7" customWidth="1"/>
    <col min="3080" max="3080" width="20.140625" style="7" bestFit="1" customWidth="1"/>
    <col min="3081" max="3328" width="11.42578125" style="7"/>
    <col min="3329" max="3329" width="33.7109375" style="7" customWidth="1"/>
    <col min="3330" max="3334" width="25.7109375" style="7" customWidth="1"/>
    <col min="3335" max="3335" width="11.5703125" style="7" customWidth="1"/>
    <col min="3336" max="3336" width="20.140625" style="7" bestFit="1" customWidth="1"/>
    <col min="3337" max="3584" width="11.42578125" style="7"/>
    <col min="3585" max="3585" width="33.7109375" style="7" customWidth="1"/>
    <col min="3586" max="3590" width="25.7109375" style="7" customWidth="1"/>
    <col min="3591" max="3591" width="11.5703125" style="7" customWidth="1"/>
    <col min="3592" max="3592" width="20.140625" style="7" bestFit="1" customWidth="1"/>
    <col min="3593" max="3840" width="11.42578125" style="7"/>
    <col min="3841" max="3841" width="33.7109375" style="7" customWidth="1"/>
    <col min="3842" max="3846" width="25.7109375" style="7" customWidth="1"/>
    <col min="3847" max="3847" width="11.5703125" style="7" customWidth="1"/>
    <col min="3848" max="3848" width="20.140625" style="7" bestFit="1" customWidth="1"/>
    <col min="3849" max="4096" width="11.42578125" style="7"/>
    <col min="4097" max="4097" width="33.7109375" style="7" customWidth="1"/>
    <col min="4098" max="4102" width="25.7109375" style="7" customWidth="1"/>
    <col min="4103" max="4103" width="11.5703125" style="7" customWidth="1"/>
    <col min="4104" max="4104" width="20.140625" style="7" bestFit="1" customWidth="1"/>
    <col min="4105" max="4352" width="11.42578125" style="7"/>
    <col min="4353" max="4353" width="33.7109375" style="7" customWidth="1"/>
    <col min="4354" max="4358" width="25.7109375" style="7" customWidth="1"/>
    <col min="4359" max="4359" width="11.5703125" style="7" customWidth="1"/>
    <col min="4360" max="4360" width="20.140625" style="7" bestFit="1" customWidth="1"/>
    <col min="4361" max="4608" width="11.42578125" style="7"/>
    <col min="4609" max="4609" width="33.7109375" style="7" customWidth="1"/>
    <col min="4610" max="4614" width="25.7109375" style="7" customWidth="1"/>
    <col min="4615" max="4615" width="11.5703125" style="7" customWidth="1"/>
    <col min="4616" max="4616" width="20.140625" style="7" bestFit="1" customWidth="1"/>
    <col min="4617" max="4864" width="11.42578125" style="7"/>
    <col min="4865" max="4865" width="33.7109375" style="7" customWidth="1"/>
    <col min="4866" max="4870" width="25.7109375" style="7" customWidth="1"/>
    <col min="4871" max="4871" width="11.5703125" style="7" customWidth="1"/>
    <col min="4872" max="4872" width="20.140625" style="7" bestFit="1" customWidth="1"/>
    <col min="4873" max="5120" width="11.42578125" style="7"/>
    <col min="5121" max="5121" width="33.7109375" style="7" customWidth="1"/>
    <col min="5122" max="5126" width="25.7109375" style="7" customWidth="1"/>
    <col min="5127" max="5127" width="11.5703125" style="7" customWidth="1"/>
    <col min="5128" max="5128" width="20.140625" style="7" bestFit="1" customWidth="1"/>
    <col min="5129" max="5376" width="11.42578125" style="7"/>
    <col min="5377" max="5377" width="33.7109375" style="7" customWidth="1"/>
    <col min="5378" max="5382" width="25.7109375" style="7" customWidth="1"/>
    <col min="5383" max="5383" width="11.5703125" style="7" customWidth="1"/>
    <col min="5384" max="5384" width="20.140625" style="7" bestFit="1" customWidth="1"/>
    <col min="5385" max="5632" width="11.42578125" style="7"/>
    <col min="5633" max="5633" width="33.7109375" style="7" customWidth="1"/>
    <col min="5634" max="5638" width="25.7109375" style="7" customWidth="1"/>
    <col min="5639" max="5639" width="11.5703125" style="7" customWidth="1"/>
    <col min="5640" max="5640" width="20.140625" style="7" bestFit="1" customWidth="1"/>
    <col min="5641" max="5888" width="11.42578125" style="7"/>
    <col min="5889" max="5889" width="33.7109375" style="7" customWidth="1"/>
    <col min="5890" max="5894" width="25.7109375" style="7" customWidth="1"/>
    <col min="5895" max="5895" width="11.5703125" style="7" customWidth="1"/>
    <col min="5896" max="5896" width="20.140625" style="7" bestFit="1" customWidth="1"/>
    <col min="5897" max="6144" width="11.42578125" style="7"/>
    <col min="6145" max="6145" width="33.7109375" style="7" customWidth="1"/>
    <col min="6146" max="6150" width="25.7109375" style="7" customWidth="1"/>
    <col min="6151" max="6151" width="11.5703125" style="7" customWidth="1"/>
    <col min="6152" max="6152" width="20.140625" style="7" bestFit="1" customWidth="1"/>
    <col min="6153" max="6400" width="11.42578125" style="7"/>
    <col min="6401" max="6401" width="33.7109375" style="7" customWidth="1"/>
    <col min="6402" max="6406" width="25.7109375" style="7" customWidth="1"/>
    <col min="6407" max="6407" width="11.5703125" style="7" customWidth="1"/>
    <col min="6408" max="6408" width="20.140625" style="7" bestFit="1" customWidth="1"/>
    <col min="6409" max="6656" width="11.42578125" style="7"/>
    <col min="6657" max="6657" width="33.7109375" style="7" customWidth="1"/>
    <col min="6658" max="6662" width="25.7109375" style="7" customWidth="1"/>
    <col min="6663" max="6663" width="11.5703125" style="7" customWidth="1"/>
    <col min="6664" max="6664" width="20.140625" style="7" bestFit="1" customWidth="1"/>
    <col min="6665" max="6912" width="11.42578125" style="7"/>
    <col min="6913" max="6913" width="33.7109375" style="7" customWidth="1"/>
    <col min="6914" max="6918" width="25.7109375" style="7" customWidth="1"/>
    <col min="6919" max="6919" width="11.5703125" style="7" customWidth="1"/>
    <col min="6920" max="6920" width="20.140625" style="7" bestFit="1" customWidth="1"/>
    <col min="6921" max="7168" width="11.42578125" style="7"/>
    <col min="7169" max="7169" width="33.7109375" style="7" customWidth="1"/>
    <col min="7170" max="7174" width="25.7109375" style="7" customWidth="1"/>
    <col min="7175" max="7175" width="11.5703125" style="7" customWidth="1"/>
    <col min="7176" max="7176" width="20.140625" style="7" bestFit="1" customWidth="1"/>
    <col min="7177" max="7424" width="11.42578125" style="7"/>
    <col min="7425" max="7425" width="33.7109375" style="7" customWidth="1"/>
    <col min="7426" max="7430" width="25.7109375" style="7" customWidth="1"/>
    <col min="7431" max="7431" width="11.5703125" style="7" customWidth="1"/>
    <col min="7432" max="7432" width="20.140625" style="7" bestFit="1" customWidth="1"/>
    <col min="7433" max="7680" width="11.42578125" style="7"/>
    <col min="7681" max="7681" width="33.7109375" style="7" customWidth="1"/>
    <col min="7682" max="7686" width="25.7109375" style="7" customWidth="1"/>
    <col min="7687" max="7687" width="11.5703125" style="7" customWidth="1"/>
    <col min="7688" max="7688" width="20.140625" style="7" bestFit="1" customWidth="1"/>
    <col min="7689" max="7936" width="11.42578125" style="7"/>
    <col min="7937" max="7937" width="33.7109375" style="7" customWidth="1"/>
    <col min="7938" max="7942" width="25.7109375" style="7" customWidth="1"/>
    <col min="7943" max="7943" width="11.5703125" style="7" customWidth="1"/>
    <col min="7944" max="7944" width="20.140625" style="7" bestFit="1" customWidth="1"/>
    <col min="7945" max="8192" width="11.42578125" style="7"/>
    <col min="8193" max="8193" width="33.7109375" style="7" customWidth="1"/>
    <col min="8194" max="8198" width="25.7109375" style="7" customWidth="1"/>
    <col min="8199" max="8199" width="11.5703125" style="7" customWidth="1"/>
    <col min="8200" max="8200" width="20.140625" style="7" bestFit="1" customWidth="1"/>
    <col min="8201" max="8448" width="11.42578125" style="7"/>
    <col min="8449" max="8449" width="33.7109375" style="7" customWidth="1"/>
    <col min="8450" max="8454" width="25.7109375" style="7" customWidth="1"/>
    <col min="8455" max="8455" width="11.5703125" style="7" customWidth="1"/>
    <col min="8456" max="8456" width="20.140625" style="7" bestFit="1" customWidth="1"/>
    <col min="8457" max="8704" width="11.42578125" style="7"/>
    <col min="8705" max="8705" width="33.7109375" style="7" customWidth="1"/>
    <col min="8706" max="8710" width="25.7109375" style="7" customWidth="1"/>
    <col min="8711" max="8711" width="11.5703125" style="7" customWidth="1"/>
    <col min="8712" max="8712" width="20.140625" style="7" bestFit="1" customWidth="1"/>
    <col min="8713" max="8960" width="11.42578125" style="7"/>
    <col min="8961" max="8961" width="33.7109375" style="7" customWidth="1"/>
    <col min="8962" max="8966" width="25.7109375" style="7" customWidth="1"/>
    <col min="8967" max="8967" width="11.5703125" style="7" customWidth="1"/>
    <col min="8968" max="8968" width="20.140625" style="7" bestFit="1" customWidth="1"/>
    <col min="8969" max="9216" width="11.42578125" style="7"/>
    <col min="9217" max="9217" width="33.7109375" style="7" customWidth="1"/>
    <col min="9218" max="9222" width="25.7109375" style="7" customWidth="1"/>
    <col min="9223" max="9223" width="11.5703125" style="7" customWidth="1"/>
    <col min="9224" max="9224" width="20.140625" style="7" bestFit="1" customWidth="1"/>
    <col min="9225" max="9472" width="11.42578125" style="7"/>
    <col min="9473" max="9473" width="33.7109375" style="7" customWidth="1"/>
    <col min="9474" max="9478" width="25.7109375" style="7" customWidth="1"/>
    <col min="9479" max="9479" width="11.5703125" style="7" customWidth="1"/>
    <col min="9480" max="9480" width="20.140625" style="7" bestFit="1" customWidth="1"/>
    <col min="9481" max="9728" width="11.42578125" style="7"/>
    <col min="9729" max="9729" width="33.7109375" style="7" customWidth="1"/>
    <col min="9730" max="9734" width="25.7109375" style="7" customWidth="1"/>
    <col min="9735" max="9735" width="11.5703125" style="7" customWidth="1"/>
    <col min="9736" max="9736" width="20.140625" style="7" bestFit="1" customWidth="1"/>
    <col min="9737" max="9984" width="11.42578125" style="7"/>
    <col min="9985" max="9985" width="33.7109375" style="7" customWidth="1"/>
    <col min="9986" max="9990" width="25.7109375" style="7" customWidth="1"/>
    <col min="9991" max="9991" width="11.5703125" style="7" customWidth="1"/>
    <col min="9992" max="9992" width="20.140625" style="7" bestFit="1" customWidth="1"/>
    <col min="9993" max="10240" width="11.42578125" style="7"/>
    <col min="10241" max="10241" width="33.7109375" style="7" customWidth="1"/>
    <col min="10242" max="10246" width="25.7109375" style="7" customWidth="1"/>
    <col min="10247" max="10247" width="11.5703125" style="7" customWidth="1"/>
    <col min="10248" max="10248" width="20.140625" style="7" bestFit="1" customWidth="1"/>
    <col min="10249" max="10496" width="11.42578125" style="7"/>
    <col min="10497" max="10497" width="33.7109375" style="7" customWidth="1"/>
    <col min="10498" max="10502" width="25.7109375" style="7" customWidth="1"/>
    <col min="10503" max="10503" width="11.5703125" style="7" customWidth="1"/>
    <col min="10504" max="10504" width="20.140625" style="7" bestFit="1" customWidth="1"/>
    <col min="10505" max="10752" width="11.42578125" style="7"/>
    <col min="10753" max="10753" width="33.7109375" style="7" customWidth="1"/>
    <col min="10754" max="10758" width="25.7109375" style="7" customWidth="1"/>
    <col min="10759" max="10759" width="11.5703125" style="7" customWidth="1"/>
    <col min="10760" max="10760" width="20.140625" style="7" bestFit="1" customWidth="1"/>
    <col min="10761" max="11008" width="11.42578125" style="7"/>
    <col min="11009" max="11009" width="33.7109375" style="7" customWidth="1"/>
    <col min="11010" max="11014" width="25.7109375" style="7" customWidth="1"/>
    <col min="11015" max="11015" width="11.5703125" style="7" customWidth="1"/>
    <col min="11016" max="11016" width="20.140625" style="7" bestFit="1" customWidth="1"/>
    <col min="11017" max="11264" width="11.42578125" style="7"/>
    <col min="11265" max="11265" width="33.7109375" style="7" customWidth="1"/>
    <col min="11266" max="11270" width="25.7109375" style="7" customWidth="1"/>
    <col min="11271" max="11271" width="11.5703125" style="7" customWidth="1"/>
    <col min="11272" max="11272" width="20.140625" style="7" bestFit="1" customWidth="1"/>
    <col min="11273" max="11520" width="11.42578125" style="7"/>
    <col min="11521" max="11521" width="33.7109375" style="7" customWidth="1"/>
    <col min="11522" max="11526" width="25.7109375" style="7" customWidth="1"/>
    <col min="11527" max="11527" width="11.5703125" style="7" customWidth="1"/>
    <col min="11528" max="11528" width="20.140625" style="7" bestFit="1" customWidth="1"/>
    <col min="11529" max="11776" width="11.42578125" style="7"/>
    <col min="11777" max="11777" width="33.7109375" style="7" customWidth="1"/>
    <col min="11778" max="11782" width="25.7109375" style="7" customWidth="1"/>
    <col min="11783" max="11783" width="11.5703125" style="7" customWidth="1"/>
    <col min="11784" max="11784" width="20.140625" style="7" bestFit="1" customWidth="1"/>
    <col min="11785" max="12032" width="11.42578125" style="7"/>
    <col min="12033" max="12033" width="33.7109375" style="7" customWidth="1"/>
    <col min="12034" max="12038" width="25.7109375" style="7" customWidth="1"/>
    <col min="12039" max="12039" width="11.5703125" style="7" customWidth="1"/>
    <col min="12040" max="12040" width="20.140625" style="7" bestFit="1" customWidth="1"/>
    <col min="12041" max="12288" width="11.42578125" style="7"/>
    <col min="12289" max="12289" width="33.7109375" style="7" customWidth="1"/>
    <col min="12290" max="12294" width="25.7109375" style="7" customWidth="1"/>
    <col min="12295" max="12295" width="11.5703125" style="7" customWidth="1"/>
    <col min="12296" max="12296" width="20.140625" style="7" bestFit="1" customWidth="1"/>
    <col min="12297" max="12544" width="11.42578125" style="7"/>
    <col min="12545" max="12545" width="33.7109375" style="7" customWidth="1"/>
    <col min="12546" max="12550" width="25.7109375" style="7" customWidth="1"/>
    <col min="12551" max="12551" width="11.5703125" style="7" customWidth="1"/>
    <col min="12552" max="12552" width="20.140625" style="7" bestFit="1" customWidth="1"/>
    <col min="12553" max="12800" width="11.42578125" style="7"/>
    <col min="12801" max="12801" width="33.7109375" style="7" customWidth="1"/>
    <col min="12802" max="12806" width="25.7109375" style="7" customWidth="1"/>
    <col min="12807" max="12807" width="11.5703125" style="7" customWidth="1"/>
    <col min="12808" max="12808" width="20.140625" style="7" bestFit="1" customWidth="1"/>
    <col min="12809" max="13056" width="11.42578125" style="7"/>
    <col min="13057" max="13057" width="33.7109375" style="7" customWidth="1"/>
    <col min="13058" max="13062" width="25.7109375" style="7" customWidth="1"/>
    <col min="13063" max="13063" width="11.5703125" style="7" customWidth="1"/>
    <col min="13064" max="13064" width="20.140625" style="7" bestFit="1" customWidth="1"/>
    <col min="13065" max="13312" width="11.42578125" style="7"/>
    <col min="13313" max="13313" width="33.7109375" style="7" customWidth="1"/>
    <col min="13314" max="13318" width="25.7109375" style="7" customWidth="1"/>
    <col min="13319" max="13319" width="11.5703125" style="7" customWidth="1"/>
    <col min="13320" max="13320" width="20.140625" style="7" bestFit="1" customWidth="1"/>
    <col min="13321" max="13568" width="11.42578125" style="7"/>
    <col min="13569" max="13569" width="33.7109375" style="7" customWidth="1"/>
    <col min="13570" max="13574" width="25.7109375" style="7" customWidth="1"/>
    <col min="13575" max="13575" width="11.5703125" style="7" customWidth="1"/>
    <col min="13576" max="13576" width="20.140625" style="7" bestFit="1" customWidth="1"/>
    <col min="13577" max="13824" width="11.42578125" style="7"/>
    <col min="13825" max="13825" width="33.7109375" style="7" customWidth="1"/>
    <col min="13826" max="13830" width="25.7109375" style="7" customWidth="1"/>
    <col min="13831" max="13831" width="11.5703125" style="7" customWidth="1"/>
    <col min="13832" max="13832" width="20.140625" style="7" bestFit="1" customWidth="1"/>
    <col min="13833" max="14080" width="11.42578125" style="7"/>
    <col min="14081" max="14081" width="33.7109375" style="7" customWidth="1"/>
    <col min="14082" max="14086" width="25.7109375" style="7" customWidth="1"/>
    <col min="14087" max="14087" width="11.5703125" style="7" customWidth="1"/>
    <col min="14088" max="14088" width="20.140625" style="7" bestFit="1" customWidth="1"/>
    <col min="14089" max="14336" width="11.42578125" style="7"/>
    <col min="14337" max="14337" width="33.7109375" style="7" customWidth="1"/>
    <col min="14338" max="14342" width="25.7109375" style="7" customWidth="1"/>
    <col min="14343" max="14343" width="11.5703125" style="7" customWidth="1"/>
    <col min="14344" max="14344" width="20.140625" style="7" bestFit="1" customWidth="1"/>
    <col min="14345" max="14592" width="11.42578125" style="7"/>
    <col min="14593" max="14593" width="33.7109375" style="7" customWidth="1"/>
    <col min="14594" max="14598" width="25.7109375" style="7" customWidth="1"/>
    <col min="14599" max="14599" width="11.5703125" style="7" customWidth="1"/>
    <col min="14600" max="14600" width="20.140625" style="7" bestFit="1" customWidth="1"/>
    <col min="14601" max="14848" width="11.42578125" style="7"/>
    <col min="14849" max="14849" width="33.7109375" style="7" customWidth="1"/>
    <col min="14850" max="14854" width="25.7109375" style="7" customWidth="1"/>
    <col min="14855" max="14855" width="11.5703125" style="7" customWidth="1"/>
    <col min="14856" max="14856" width="20.140625" style="7" bestFit="1" customWidth="1"/>
    <col min="14857" max="15104" width="11.42578125" style="7"/>
    <col min="15105" max="15105" width="33.7109375" style="7" customWidth="1"/>
    <col min="15106" max="15110" width="25.7109375" style="7" customWidth="1"/>
    <col min="15111" max="15111" width="11.5703125" style="7" customWidth="1"/>
    <col min="15112" max="15112" width="20.140625" style="7" bestFit="1" customWidth="1"/>
    <col min="15113" max="15360" width="11.42578125" style="7"/>
    <col min="15361" max="15361" width="33.7109375" style="7" customWidth="1"/>
    <col min="15362" max="15366" width="25.7109375" style="7" customWidth="1"/>
    <col min="15367" max="15367" width="11.5703125" style="7" customWidth="1"/>
    <col min="15368" max="15368" width="20.140625" style="7" bestFit="1" customWidth="1"/>
    <col min="15369" max="15616" width="11.42578125" style="7"/>
    <col min="15617" max="15617" width="33.7109375" style="7" customWidth="1"/>
    <col min="15618" max="15622" width="25.7109375" style="7" customWidth="1"/>
    <col min="15623" max="15623" width="11.5703125" style="7" customWidth="1"/>
    <col min="15624" max="15624" width="20.140625" style="7" bestFit="1" customWidth="1"/>
    <col min="15625" max="15872" width="11.42578125" style="7"/>
    <col min="15873" max="15873" width="33.7109375" style="7" customWidth="1"/>
    <col min="15874" max="15878" width="25.7109375" style="7" customWidth="1"/>
    <col min="15879" max="15879" width="11.5703125" style="7" customWidth="1"/>
    <col min="15880" max="15880" width="20.140625" style="7" bestFit="1" customWidth="1"/>
    <col min="15881" max="16128" width="11.42578125" style="7"/>
    <col min="16129" max="16129" width="33.7109375" style="7" customWidth="1"/>
    <col min="16130" max="16134" width="25.7109375" style="7" customWidth="1"/>
    <col min="16135" max="16135" width="11.5703125" style="7" customWidth="1"/>
    <col min="16136" max="16136" width="20.140625" style="7" bestFit="1" customWidth="1"/>
    <col min="16137" max="16384" width="11.42578125" style="7"/>
  </cols>
  <sheetData>
    <row r="1" spans="1:8" ht="21" customHeight="1">
      <c r="A1" s="1183" t="s">
        <v>1067</v>
      </c>
      <c r="B1" s="696"/>
      <c r="C1" s="696"/>
      <c r="D1" s="696"/>
      <c r="E1" s="696"/>
      <c r="F1" s="696"/>
    </row>
    <row r="2" spans="1:8" s="1114" customFormat="1" ht="48.75" customHeight="1">
      <c r="A2" s="557" t="s">
        <v>1045</v>
      </c>
      <c r="B2" s="557"/>
      <c r="C2" s="557"/>
      <c r="D2" s="557"/>
      <c r="E2" s="557"/>
      <c r="F2" s="557"/>
      <c r="G2" s="1134"/>
    </row>
    <row r="3" spans="1:8" s="99" customFormat="1" ht="24" customHeight="1">
      <c r="A3" s="100">
        <v>45443</v>
      </c>
      <c r="B3" s="100"/>
      <c r="C3" s="100"/>
      <c r="D3" s="100"/>
      <c r="E3" s="100"/>
      <c r="F3" s="100"/>
      <c r="G3" s="1135"/>
    </row>
    <row r="4" spans="1:8" s="99" customFormat="1" ht="17.100000000000001" customHeight="1">
      <c r="A4" s="74" t="s">
        <v>71</v>
      </c>
      <c r="B4" s="74"/>
      <c r="C4" s="74"/>
      <c r="D4" s="74"/>
      <c r="E4" s="74"/>
      <c r="F4" s="74"/>
      <c r="G4" s="1135"/>
    </row>
    <row r="5" spans="1:8" s="76" customFormat="1" ht="13.5" thickBot="1">
      <c r="A5" s="1136"/>
      <c r="B5" s="1136"/>
      <c r="C5" s="1136"/>
      <c r="D5" s="1136"/>
      <c r="E5" s="1136"/>
      <c r="F5" s="1136"/>
      <c r="G5" s="1137"/>
    </row>
    <row r="6" spans="1:8" s="76" customFormat="1" ht="24" customHeight="1">
      <c r="A6" s="1138" t="s">
        <v>1</v>
      </c>
      <c r="B6" s="1139" t="s">
        <v>1046</v>
      </c>
      <c r="C6" s="1139"/>
      <c r="D6" s="1139"/>
      <c r="E6" s="1139"/>
      <c r="F6" s="1139"/>
      <c r="G6" s="1137"/>
    </row>
    <row r="7" spans="1:8" s="76" customFormat="1" ht="62.25" customHeight="1">
      <c r="A7" s="1140"/>
      <c r="B7" s="688" t="s">
        <v>1047</v>
      </c>
      <c r="C7" s="688" t="s">
        <v>1048</v>
      </c>
      <c r="D7" s="1141" t="s">
        <v>1049</v>
      </c>
      <c r="E7" s="1141" t="s">
        <v>1050</v>
      </c>
      <c r="F7" s="1141" t="s">
        <v>1051</v>
      </c>
      <c r="G7" s="1137"/>
    </row>
    <row r="8" spans="1:8" s="21" customFormat="1" ht="20.100000000000001" customHeight="1">
      <c r="A8" s="85" t="s">
        <v>28</v>
      </c>
      <c r="B8" s="1142">
        <v>149.05655999999999</v>
      </c>
      <c r="C8" s="1142" t="s">
        <v>68</v>
      </c>
      <c r="D8" s="1142">
        <v>1903.6448300000002</v>
      </c>
      <c r="E8" s="1142" t="s">
        <v>68</v>
      </c>
      <c r="F8" s="1143">
        <v>2052.7013899999997</v>
      </c>
      <c r="G8" s="1144"/>
      <c r="H8" s="1145"/>
    </row>
    <row r="9" spans="1:8" s="21" customFormat="1" ht="20.100000000000001" customHeight="1">
      <c r="A9" s="21" t="s">
        <v>29</v>
      </c>
      <c r="B9" s="1142">
        <v>112.83363</v>
      </c>
      <c r="C9" s="1142" t="s">
        <v>68</v>
      </c>
      <c r="D9" s="1142">
        <v>1006.02778</v>
      </c>
      <c r="E9" s="1142" t="s">
        <v>68</v>
      </c>
      <c r="F9" s="1143">
        <v>1118.86141</v>
      </c>
      <c r="G9" s="1144"/>
      <c r="H9" s="1145"/>
    </row>
    <row r="10" spans="1:8" s="21" customFormat="1" ht="20.100000000000001" customHeight="1">
      <c r="A10" s="21" t="s">
        <v>30</v>
      </c>
      <c r="B10" s="1142">
        <v>30.25084</v>
      </c>
      <c r="C10" s="1142" t="s">
        <v>68</v>
      </c>
      <c r="D10" s="1142">
        <v>199.19632000000001</v>
      </c>
      <c r="E10" s="1142" t="s">
        <v>68</v>
      </c>
      <c r="F10" s="1143">
        <v>229.44716</v>
      </c>
      <c r="G10" s="1144"/>
      <c r="H10" s="1145"/>
    </row>
    <row r="11" spans="1:8" s="21" customFormat="1" ht="20.100000000000001" customHeight="1">
      <c r="A11" s="21" t="s">
        <v>31</v>
      </c>
      <c r="B11" s="1142">
        <v>421.47208000000001</v>
      </c>
      <c r="C11" s="1142" t="s">
        <v>68</v>
      </c>
      <c r="D11" s="1142">
        <v>444.24645000000004</v>
      </c>
      <c r="E11" s="1142" t="s">
        <v>68</v>
      </c>
      <c r="F11" s="1143">
        <v>865.71852999999999</v>
      </c>
      <c r="G11" s="1144"/>
      <c r="H11" s="1145"/>
    </row>
    <row r="12" spans="1:8" s="21" customFormat="1" ht="20.100000000000001" customHeight="1">
      <c r="A12" s="21" t="s">
        <v>32</v>
      </c>
      <c r="B12" s="1142">
        <v>6.9948900000000007</v>
      </c>
      <c r="C12" s="1142" t="s">
        <v>68</v>
      </c>
      <c r="D12" s="1142" t="s">
        <v>68</v>
      </c>
      <c r="E12" s="1142" t="s">
        <v>68</v>
      </c>
      <c r="F12" s="1143">
        <v>6.9948900000000007</v>
      </c>
      <c r="G12" s="1144"/>
      <c r="H12" s="1145"/>
    </row>
    <row r="13" spans="1:8" s="21" customFormat="1" ht="20.100000000000001" customHeight="1">
      <c r="A13" s="21" t="s">
        <v>33</v>
      </c>
      <c r="B13" s="1142">
        <v>134.69161</v>
      </c>
      <c r="C13" s="1142" t="s">
        <v>68</v>
      </c>
      <c r="D13" s="1142" t="s">
        <v>68</v>
      </c>
      <c r="E13" s="1142" t="s">
        <v>68</v>
      </c>
      <c r="F13" s="1143">
        <v>134.69161</v>
      </c>
      <c r="G13" s="1144"/>
      <c r="H13" s="1145"/>
    </row>
    <row r="14" spans="1:8" s="21" customFormat="1" ht="20.100000000000001" customHeight="1">
      <c r="A14" s="85" t="s">
        <v>34</v>
      </c>
      <c r="B14" s="1142">
        <v>414.50479999999999</v>
      </c>
      <c r="C14" s="1142" t="s">
        <v>68</v>
      </c>
      <c r="D14" s="1142" t="s">
        <v>68</v>
      </c>
      <c r="E14" s="1142" t="s">
        <v>68</v>
      </c>
      <c r="F14" s="1143">
        <v>414.50479999999999</v>
      </c>
      <c r="G14" s="1144"/>
      <c r="H14" s="1145"/>
    </row>
    <row r="15" spans="1:8" s="21" customFormat="1" ht="20.100000000000001" customHeight="1">
      <c r="A15" s="85" t="s">
        <v>35</v>
      </c>
      <c r="B15" s="1142">
        <v>200.87613000000002</v>
      </c>
      <c r="C15" s="1142" t="s">
        <v>68</v>
      </c>
      <c r="D15" s="1142" t="s">
        <v>68</v>
      </c>
      <c r="E15" s="1142" t="s">
        <v>68</v>
      </c>
      <c r="F15" s="1143">
        <v>200.87613000000002</v>
      </c>
      <c r="G15" s="1144"/>
      <c r="H15" s="1145"/>
    </row>
    <row r="16" spans="1:8" s="21" customFormat="1" ht="20.100000000000001" customHeight="1">
      <c r="A16" s="85" t="s">
        <v>36</v>
      </c>
      <c r="B16" s="1142">
        <v>7.7448100000000002</v>
      </c>
      <c r="C16" s="1142" t="s">
        <v>68</v>
      </c>
      <c r="D16" s="1142" t="s">
        <v>68</v>
      </c>
      <c r="E16" s="1142" t="s">
        <v>68</v>
      </c>
      <c r="F16" s="1143">
        <v>7.7448100000000002</v>
      </c>
      <c r="G16" s="1144"/>
      <c r="H16" s="1145"/>
    </row>
    <row r="17" spans="1:8" s="21" customFormat="1" ht="20.100000000000001" customHeight="1">
      <c r="A17" s="85" t="s">
        <v>37</v>
      </c>
      <c r="B17" s="1142">
        <v>15.892790000000002</v>
      </c>
      <c r="C17" s="1142" t="s">
        <v>68</v>
      </c>
      <c r="D17" s="1142">
        <v>9.8927999999999994</v>
      </c>
      <c r="E17" s="1142" t="s">
        <v>68</v>
      </c>
      <c r="F17" s="1143">
        <v>25.785589999999999</v>
      </c>
      <c r="G17" s="1144"/>
      <c r="H17" s="1145"/>
    </row>
    <row r="18" spans="1:8" s="1146" customFormat="1" ht="21.95" customHeight="1">
      <c r="A18" s="370" t="s">
        <v>38</v>
      </c>
      <c r="B18" s="1143">
        <v>1494.3181399999999</v>
      </c>
      <c r="C18" s="1143" t="s">
        <v>68</v>
      </c>
      <c r="D18" s="1143">
        <v>3563.0081800000003</v>
      </c>
      <c r="E18" s="1143" t="s">
        <v>68</v>
      </c>
      <c r="F18" s="1143">
        <v>5057.3263200000001</v>
      </c>
      <c r="G18" s="1144"/>
      <c r="H18" s="641"/>
    </row>
    <row r="19" spans="1:8" ht="7.5" customHeight="1" thickBot="1">
      <c r="A19" s="1147"/>
      <c r="B19" s="1148"/>
      <c r="C19" s="1148"/>
      <c r="D19" s="1148"/>
      <c r="E19" s="1148"/>
      <c r="F19" s="1148"/>
      <c r="G19" s="1149"/>
    </row>
    <row r="20" spans="1:8" s="402" customFormat="1" ht="17.25" customHeight="1">
      <c r="A20" s="1150" t="s">
        <v>1052</v>
      </c>
      <c r="B20" s="1150"/>
      <c r="C20" s="1150"/>
      <c r="D20" s="1150"/>
      <c r="E20" s="1150"/>
      <c r="F20" s="1150"/>
      <c r="G20" s="873"/>
    </row>
    <row r="21" spans="1:8" s="402" customFormat="1" ht="16.5" customHeight="1">
      <c r="A21" s="1151" t="s">
        <v>40</v>
      </c>
      <c r="B21" s="1151"/>
      <c r="C21" s="1151"/>
      <c r="D21" s="1151"/>
      <c r="E21" s="1151"/>
      <c r="F21" s="1151"/>
      <c r="G21" s="873"/>
    </row>
    <row r="22" spans="1:8">
      <c r="A22" s="1151"/>
      <c r="B22" s="1151"/>
      <c r="C22" s="1151"/>
      <c r="D22" s="1151"/>
      <c r="E22" s="1151"/>
      <c r="F22" s="1151"/>
    </row>
  </sheetData>
  <mergeCells count="7">
    <mergeCell ref="A21:F22"/>
    <mergeCell ref="A2:F2"/>
    <mergeCell ref="A4:F4"/>
    <mergeCell ref="A5:F5"/>
    <mergeCell ref="A6:A7"/>
    <mergeCell ref="B6:F6"/>
    <mergeCell ref="A20:F20"/>
  </mergeCells>
  <hyperlinks>
    <hyperlink ref="A1" location="Índice!A1" display="Volver al Índice" xr:uid="{854FCFAD-5CFD-4854-96DF-BC1F5CF554A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FADB-A4DF-429B-A636-643BA1B3D4C9}">
  <dimension ref="A1:H22"/>
  <sheetViews>
    <sheetView showGridLines="0" zoomScaleNormal="100" workbookViewId="0"/>
  </sheetViews>
  <sheetFormatPr baseColWidth="10" defaultRowHeight="12.75"/>
  <cols>
    <col min="1" max="1" width="45.140625" style="7" customWidth="1"/>
    <col min="2" max="2" width="29.85546875" style="7" customWidth="1"/>
    <col min="3" max="4" width="28.140625" style="7" customWidth="1"/>
    <col min="5" max="5" width="27.7109375" style="7" customWidth="1"/>
    <col min="6" max="6" width="11.5703125" style="525" customWidth="1"/>
    <col min="7" max="7" width="8.85546875" style="7" customWidth="1"/>
    <col min="8" max="8" width="20.140625" style="7" bestFit="1" customWidth="1"/>
    <col min="9" max="256" width="11.42578125" style="7"/>
    <col min="257" max="257" width="45.140625" style="7" customWidth="1"/>
    <col min="258" max="258" width="29.85546875" style="7" customWidth="1"/>
    <col min="259" max="260" width="28.140625" style="7" customWidth="1"/>
    <col min="261" max="261" width="27.7109375" style="7" customWidth="1"/>
    <col min="262" max="262" width="11.5703125" style="7" customWidth="1"/>
    <col min="263" max="263" width="8.85546875" style="7" customWidth="1"/>
    <col min="264" max="264" width="20.140625" style="7" bestFit="1" customWidth="1"/>
    <col min="265" max="512" width="11.42578125" style="7"/>
    <col min="513" max="513" width="45.140625" style="7" customWidth="1"/>
    <col min="514" max="514" width="29.85546875" style="7" customWidth="1"/>
    <col min="515" max="516" width="28.140625" style="7" customWidth="1"/>
    <col min="517" max="517" width="27.7109375" style="7" customWidth="1"/>
    <col min="518" max="518" width="11.5703125" style="7" customWidth="1"/>
    <col min="519" max="519" width="8.85546875" style="7" customWidth="1"/>
    <col min="520" max="520" width="20.140625" style="7" bestFit="1" customWidth="1"/>
    <col min="521" max="768" width="11.42578125" style="7"/>
    <col min="769" max="769" width="45.140625" style="7" customWidth="1"/>
    <col min="770" max="770" width="29.85546875" style="7" customWidth="1"/>
    <col min="771" max="772" width="28.140625" style="7" customWidth="1"/>
    <col min="773" max="773" width="27.7109375" style="7" customWidth="1"/>
    <col min="774" max="774" width="11.5703125" style="7" customWidth="1"/>
    <col min="775" max="775" width="8.85546875" style="7" customWidth="1"/>
    <col min="776" max="776" width="20.140625" style="7" bestFit="1" customWidth="1"/>
    <col min="777" max="1024" width="11.42578125" style="7"/>
    <col min="1025" max="1025" width="45.140625" style="7" customWidth="1"/>
    <col min="1026" max="1026" width="29.85546875" style="7" customWidth="1"/>
    <col min="1027" max="1028" width="28.140625" style="7" customWidth="1"/>
    <col min="1029" max="1029" width="27.7109375" style="7" customWidth="1"/>
    <col min="1030" max="1030" width="11.5703125" style="7" customWidth="1"/>
    <col min="1031" max="1031" width="8.85546875" style="7" customWidth="1"/>
    <col min="1032" max="1032" width="20.140625" style="7" bestFit="1" customWidth="1"/>
    <col min="1033" max="1280" width="11.42578125" style="7"/>
    <col min="1281" max="1281" width="45.140625" style="7" customWidth="1"/>
    <col min="1282" max="1282" width="29.85546875" style="7" customWidth="1"/>
    <col min="1283" max="1284" width="28.140625" style="7" customWidth="1"/>
    <col min="1285" max="1285" width="27.7109375" style="7" customWidth="1"/>
    <col min="1286" max="1286" width="11.5703125" style="7" customWidth="1"/>
    <col min="1287" max="1287" width="8.85546875" style="7" customWidth="1"/>
    <col min="1288" max="1288" width="20.140625" style="7" bestFit="1" customWidth="1"/>
    <col min="1289" max="1536" width="11.42578125" style="7"/>
    <col min="1537" max="1537" width="45.140625" style="7" customWidth="1"/>
    <col min="1538" max="1538" width="29.85546875" style="7" customWidth="1"/>
    <col min="1539" max="1540" width="28.140625" style="7" customWidth="1"/>
    <col min="1541" max="1541" width="27.7109375" style="7" customWidth="1"/>
    <col min="1542" max="1542" width="11.5703125" style="7" customWidth="1"/>
    <col min="1543" max="1543" width="8.85546875" style="7" customWidth="1"/>
    <col min="1544" max="1544" width="20.140625" style="7" bestFit="1" customWidth="1"/>
    <col min="1545" max="1792" width="11.42578125" style="7"/>
    <col min="1793" max="1793" width="45.140625" style="7" customWidth="1"/>
    <col min="1794" max="1794" width="29.85546875" style="7" customWidth="1"/>
    <col min="1795" max="1796" width="28.140625" style="7" customWidth="1"/>
    <col min="1797" max="1797" width="27.7109375" style="7" customWidth="1"/>
    <col min="1798" max="1798" width="11.5703125" style="7" customWidth="1"/>
    <col min="1799" max="1799" width="8.85546875" style="7" customWidth="1"/>
    <col min="1800" max="1800" width="20.140625" style="7" bestFit="1" customWidth="1"/>
    <col min="1801" max="2048" width="11.42578125" style="7"/>
    <col min="2049" max="2049" width="45.140625" style="7" customWidth="1"/>
    <col min="2050" max="2050" width="29.85546875" style="7" customWidth="1"/>
    <col min="2051" max="2052" width="28.140625" style="7" customWidth="1"/>
    <col min="2053" max="2053" width="27.7109375" style="7" customWidth="1"/>
    <col min="2054" max="2054" width="11.5703125" style="7" customWidth="1"/>
    <col min="2055" max="2055" width="8.85546875" style="7" customWidth="1"/>
    <col min="2056" max="2056" width="20.140625" style="7" bestFit="1" customWidth="1"/>
    <col min="2057" max="2304" width="11.42578125" style="7"/>
    <col min="2305" max="2305" width="45.140625" style="7" customWidth="1"/>
    <col min="2306" max="2306" width="29.85546875" style="7" customWidth="1"/>
    <col min="2307" max="2308" width="28.140625" style="7" customWidth="1"/>
    <col min="2309" max="2309" width="27.7109375" style="7" customWidth="1"/>
    <col min="2310" max="2310" width="11.5703125" style="7" customWidth="1"/>
    <col min="2311" max="2311" width="8.85546875" style="7" customWidth="1"/>
    <col min="2312" max="2312" width="20.140625" style="7" bestFit="1" customWidth="1"/>
    <col min="2313" max="2560" width="11.42578125" style="7"/>
    <col min="2561" max="2561" width="45.140625" style="7" customWidth="1"/>
    <col min="2562" max="2562" width="29.85546875" style="7" customWidth="1"/>
    <col min="2563" max="2564" width="28.140625" style="7" customWidth="1"/>
    <col min="2565" max="2565" width="27.7109375" style="7" customWidth="1"/>
    <col min="2566" max="2566" width="11.5703125" style="7" customWidth="1"/>
    <col min="2567" max="2567" width="8.85546875" style="7" customWidth="1"/>
    <col min="2568" max="2568" width="20.140625" style="7" bestFit="1" customWidth="1"/>
    <col min="2569" max="2816" width="11.42578125" style="7"/>
    <col min="2817" max="2817" width="45.140625" style="7" customWidth="1"/>
    <col min="2818" max="2818" width="29.85546875" style="7" customWidth="1"/>
    <col min="2819" max="2820" width="28.140625" style="7" customWidth="1"/>
    <col min="2821" max="2821" width="27.7109375" style="7" customWidth="1"/>
    <col min="2822" max="2822" width="11.5703125" style="7" customWidth="1"/>
    <col min="2823" max="2823" width="8.85546875" style="7" customWidth="1"/>
    <col min="2824" max="2824" width="20.140625" style="7" bestFit="1" customWidth="1"/>
    <col min="2825" max="3072" width="11.42578125" style="7"/>
    <col min="3073" max="3073" width="45.140625" style="7" customWidth="1"/>
    <col min="3074" max="3074" width="29.85546875" style="7" customWidth="1"/>
    <col min="3075" max="3076" width="28.140625" style="7" customWidth="1"/>
    <col min="3077" max="3077" width="27.7109375" style="7" customWidth="1"/>
    <col min="3078" max="3078" width="11.5703125" style="7" customWidth="1"/>
    <col min="3079" max="3079" width="8.85546875" style="7" customWidth="1"/>
    <col min="3080" max="3080" width="20.140625" style="7" bestFit="1" customWidth="1"/>
    <col min="3081" max="3328" width="11.42578125" style="7"/>
    <col min="3329" max="3329" width="45.140625" style="7" customWidth="1"/>
    <col min="3330" max="3330" width="29.85546875" style="7" customWidth="1"/>
    <col min="3331" max="3332" width="28.140625" style="7" customWidth="1"/>
    <col min="3333" max="3333" width="27.7109375" style="7" customWidth="1"/>
    <col min="3334" max="3334" width="11.5703125" style="7" customWidth="1"/>
    <col min="3335" max="3335" width="8.85546875" style="7" customWidth="1"/>
    <col min="3336" max="3336" width="20.140625" style="7" bestFit="1" customWidth="1"/>
    <col min="3337" max="3584" width="11.42578125" style="7"/>
    <col min="3585" max="3585" width="45.140625" style="7" customWidth="1"/>
    <col min="3586" max="3586" width="29.85546875" style="7" customWidth="1"/>
    <col min="3587" max="3588" width="28.140625" style="7" customWidth="1"/>
    <col min="3589" max="3589" width="27.7109375" style="7" customWidth="1"/>
    <col min="3590" max="3590" width="11.5703125" style="7" customWidth="1"/>
    <col min="3591" max="3591" width="8.85546875" style="7" customWidth="1"/>
    <col min="3592" max="3592" width="20.140625" style="7" bestFit="1" customWidth="1"/>
    <col min="3593" max="3840" width="11.42578125" style="7"/>
    <col min="3841" max="3841" width="45.140625" style="7" customWidth="1"/>
    <col min="3842" max="3842" width="29.85546875" style="7" customWidth="1"/>
    <col min="3843" max="3844" width="28.140625" style="7" customWidth="1"/>
    <col min="3845" max="3845" width="27.7109375" style="7" customWidth="1"/>
    <col min="3846" max="3846" width="11.5703125" style="7" customWidth="1"/>
    <col min="3847" max="3847" width="8.85546875" style="7" customWidth="1"/>
    <col min="3848" max="3848" width="20.140625" style="7" bestFit="1" customWidth="1"/>
    <col min="3849" max="4096" width="11.42578125" style="7"/>
    <col min="4097" max="4097" width="45.140625" style="7" customWidth="1"/>
    <col min="4098" max="4098" width="29.85546875" style="7" customWidth="1"/>
    <col min="4099" max="4100" width="28.140625" style="7" customWidth="1"/>
    <col min="4101" max="4101" width="27.7109375" style="7" customWidth="1"/>
    <col min="4102" max="4102" width="11.5703125" style="7" customWidth="1"/>
    <col min="4103" max="4103" width="8.85546875" style="7" customWidth="1"/>
    <col min="4104" max="4104" width="20.140625" style="7" bestFit="1" customWidth="1"/>
    <col min="4105" max="4352" width="11.42578125" style="7"/>
    <col min="4353" max="4353" width="45.140625" style="7" customWidth="1"/>
    <col min="4354" max="4354" width="29.85546875" style="7" customWidth="1"/>
    <col min="4355" max="4356" width="28.140625" style="7" customWidth="1"/>
    <col min="4357" max="4357" width="27.7109375" style="7" customWidth="1"/>
    <col min="4358" max="4358" width="11.5703125" style="7" customWidth="1"/>
    <col min="4359" max="4359" width="8.85546875" style="7" customWidth="1"/>
    <col min="4360" max="4360" width="20.140625" style="7" bestFit="1" customWidth="1"/>
    <col min="4361" max="4608" width="11.42578125" style="7"/>
    <col min="4609" max="4609" width="45.140625" style="7" customWidth="1"/>
    <col min="4610" max="4610" width="29.85546875" style="7" customWidth="1"/>
    <col min="4611" max="4612" width="28.140625" style="7" customWidth="1"/>
    <col min="4613" max="4613" width="27.7109375" style="7" customWidth="1"/>
    <col min="4614" max="4614" width="11.5703125" style="7" customWidth="1"/>
    <col min="4615" max="4615" width="8.85546875" style="7" customWidth="1"/>
    <col min="4616" max="4616" width="20.140625" style="7" bestFit="1" customWidth="1"/>
    <col min="4617" max="4864" width="11.42578125" style="7"/>
    <col min="4865" max="4865" width="45.140625" style="7" customWidth="1"/>
    <col min="4866" max="4866" width="29.85546875" style="7" customWidth="1"/>
    <col min="4867" max="4868" width="28.140625" style="7" customWidth="1"/>
    <col min="4869" max="4869" width="27.7109375" style="7" customWidth="1"/>
    <col min="4870" max="4870" width="11.5703125" style="7" customWidth="1"/>
    <col min="4871" max="4871" width="8.85546875" style="7" customWidth="1"/>
    <col min="4872" max="4872" width="20.140625" style="7" bestFit="1" customWidth="1"/>
    <col min="4873" max="5120" width="11.42578125" style="7"/>
    <col min="5121" max="5121" width="45.140625" style="7" customWidth="1"/>
    <col min="5122" max="5122" width="29.85546875" style="7" customWidth="1"/>
    <col min="5123" max="5124" width="28.140625" style="7" customWidth="1"/>
    <col min="5125" max="5125" width="27.7109375" style="7" customWidth="1"/>
    <col min="5126" max="5126" width="11.5703125" style="7" customWidth="1"/>
    <col min="5127" max="5127" width="8.85546875" style="7" customWidth="1"/>
    <col min="5128" max="5128" width="20.140625" style="7" bestFit="1" customWidth="1"/>
    <col min="5129" max="5376" width="11.42578125" style="7"/>
    <col min="5377" max="5377" width="45.140625" style="7" customWidth="1"/>
    <col min="5378" max="5378" width="29.85546875" style="7" customWidth="1"/>
    <col min="5379" max="5380" width="28.140625" style="7" customWidth="1"/>
    <col min="5381" max="5381" width="27.7109375" style="7" customWidth="1"/>
    <col min="5382" max="5382" width="11.5703125" style="7" customWidth="1"/>
    <col min="5383" max="5383" width="8.85546875" style="7" customWidth="1"/>
    <col min="5384" max="5384" width="20.140625" style="7" bestFit="1" customWidth="1"/>
    <col min="5385" max="5632" width="11.42578125" style="7"/>
    <col min="5633" max="5633" width="45.140625" style="7" customWidth="1"/>
    <col min="5634" max="5634" width="29.85546875" style="7" customWidth="1"/>
    <col min="5635" max="5636" width="28.140625" style="7" customWidth="1"/>
    <col min="5637" max="5637" width="27.7109375" style="7" customWidth="1"/>
    <col min="5638" max="5638" width="11.5703125" style="7" customWidth="1"/>
    <col min="5639" max="5639" width="8.85546875" style="7" customWidth="1"/>
    <col min="5640" max="5640" width="20.140625" style="7" bestFit="1" customWidth="1"/>
    <col min="5641" max="5888" width="11.42578125" style="7"/>
    <col min="5889" max="5889" width="45.140625" style="7" customWidth="1"/>
    <col min="5890" max="5890" width="29.85546875" style="7" customWidth="1"/>
    <col min="5891" max="5892" width="28.140625" style="7" customWidth="1"/>
    <col min="5893" max="5893" width="27.7109375" style="7" customWidth="1"/>
    <col min="5894" max="5894" width="11.5703125" style="7" customWidth="1"/>
    <col min="5895" max="5895" width="8.85546875" style="7" customWidth="1"/>
    <col min="5896" max="5896" width="20.140625" style="7" bestFit="1" customWidth="1"/>
    <col min="5897" max="6144" width="11.42578125" style="7"/>
    <col min="6145" max="6145" width="45.140625" style="7" customWidth="1"/>
    <col min="6146" max="6146" width="29.85546875" style="7" customWidth="1"/>
    <col min="6147" max="6148" width="28.140625" style="7" customWidth="1"/>
    <col min="6149" max="6149" width="27.7109375" style="7" customWidth="1"/>
    <col min="6150" max="6150" width="11.5703125" style="7" customWidth="1"/>
    <col min="6151" max="6151" width="8.85546875" style="7" customWidth="1"/>
    <col min="6152" max="6152" width="20.140625" style="7" bestFit="1" customWidth="1"/>
    <col min="6153" max="6400" width="11.42578125" style="7"/>
    <col min="6401" max="6401" width="45.140625" style="7" customWidth="1"/>
    <col min="6402" max="6402" width="29.85546875" style="7" customWidth="1"/>
    <col min="6403" max="6404" width="28.140625" style="7" customWidth="1"/>
    <col min="6405" max="6405" width="27.7109375" style="7" customWidth="1"/>
    <col min="6406" max="6406" width="11.5703125" style="7" customWidth="1"/>
    <col min="6407" max="6407" width="8.85546875" style="7" customWidth="1"/>
    <col min="6408" max="6408" width="20.140625" style="7" bestFit="1" customWidth="1"/>
    <col min="6409" max="6656" width="11.42578125" style="7"/>
    <col min="6657" max="6657" width="45.140625" style="7" customWidth="1"/>
    <col min="6658" max="6658" width="29.85546875" style="7" customWidth="1"/>
    <col min="6659" max="6660" width="28.140625" style="7" customWidth="1"/>
    <col min="6661" max="6661" width="27.7109375" style="7" customWidth="1"/>
    <col min="6662" max="6662" width="11.5703125" style="7" customWidth="1"/>
    <col min="6663" max="6663" width="8.85546875" style="7" customWidth="1"/>
    <col min="6664" max="6664" width="20.140625" style="7" bestFit="1" customWidth="1"/>
    <col min="6665" max="6912" width="11.42578125" style="7"/>
    <col min="6913" max="6913" width="45.140625" style="7" customWidth="1"/>
    <col min="6914" max="6914" width="29.85546875" style="7" customWidth="1"/>
    <col min="6915" max="6916" width="28.140625" style="7" customWidth="1"/>
    <col min="6917" max="6917" width="27.7109375" style="7" customWidth="1"/>
    <col min="6918" max="6918" width="11.5703125" style="7" customWidth="1"/>
    <col min="6919" max="6919" width="8.85546875" style="7" customWidth="1"/>
    <col min="6920" max="6920" width="20.140625" style="7" bestFit="1" customWidth="1"/>
    <col min="6921" max="7168" width="11.42578125" style="7"/>
    <col min="7169" max="7169" width="45.140625" style="7" customWidth="1"/>
    <col min="7170" max="7170" width="29.85546875" style="7" customWidth="1"/>
    <col min="7171" max="7172" width="28.140625" style="7" customWidth="1"/>
    <col min="7173" max="7173" width="27.7109375" style="7" customWidth="1"/>
    <col min="7174" max="7174" width="11.5703125" style="7" customWidth="1"/>
    <col min="7175" max="7175" width="8.85546875" style="7" customWidth="1"/>
    <col min="7176" max="7176" width="20.140625" style="7" bestFit="1" customWidth="1"/>
    <col min="7177" max="7424" width="11.42578125" style="7"/>
    <col min="7425" max="7425" width="45.140625" style="7" customWidth="1"/>
    <col min="7426" max="7426" width="29.85546875" style="7" customWidth="1"/>
    <col min="7427" max="7428" width="28.140625" style="7" customWidth="1"/>
    <col min="7429" max="7429" width="27.7109375" style="7" customWidth="1"/>
    <col min="7430" max="7430" width="11.5703125" style="7" customWidth="1"/>
    <col min="7431" max="7431" width="8.85546875" style="7" customWidth="1"/>
    <col min="7432" max="7432" width="20.140625" style="7" bestFit="1" customWidth="1"/>
    <col min="7433" max="7680" width="11.42578125" style="7"/>
    <col min="7681" max="7681" width="45.140625" style="7" customWidth="1"/>
    <col min="7682" max="7682" width="29.85546875" style="7" customWidth="1"/>
    <col min="7683" max="7684" width="28.140625" style="7" customWidth="1"/>
    <col min="7685" max="7685" width="27.7109375" style="7" customWidth="1"/>
    <col min="7686" max="7686" width="11.5703125" style="7" customWidth="1"/>
    <col min="7687" max="7687" width="8.85546875" style="7" customWidth="1"/>
    <col min="7688" max="7688" width="20.140625" style="7" bestFit="1" customWidth="1"/>
    <col min="7689" max="7936" width="11.42578125" style="7"/>
    <col min="7937" max="7937" width="45.140625" style="7" customWidth="1"/>
    <col min="7938" max="7938" width="29.85546875" style="7" customWidth="1"/>
    <col min="7939" max="7940" width="28.140625" style="7" customWidth="1"/>
    <col min="7941" max="7941" width="27.7109375" style="7" customWidth="1"/>
    <col min="7942" max="7942" width="11.5703125" style="7" customWidth="1"/>
    <col min="7943" max="7943" width="8.85546875" style="7" customWidth="1"/>
    <col min="7944" max="7944" width="20.140625" style="7" bestFit="1" customWidth="1"/>
    <col min="7945" max="8192" width="11.42578125" style="7"/>
    <col min="8193" max="8193" width="45.140625" style="7" customWidth="1"/>
    <col min="8194" max="8194" width="29.85546875" style="7" customWidth="1"/>
    <col min="8195" max="8196" width="28.140625" style="7" customWidth="1"/>
    <col min="8197" max="8197" width="27.7109375" style="7" customWidth="1"/>
    <col min="8198" max="8198" width="11.5703125" style="7" customWidth="1"/>
    <col min="8199" max="8199" width="8.85546875" style="7" customWidth="1"/>
    <col min="8200" max="8200" width="20.140625" style="7" bestFit="1" customWidth="1"/>
    <col min="8201" max="8448" width="11.42578125" style="7"/>
    <col min="8449" max="8449" width="45.140625" style="7" customWidth="1"/>
    <col min="8450" max="8450" width="29.85546875" style="7" customWidth="1"/>
    <col min="8451" max="8452" width="28.140625" style="7" customWidth="1"/>
    <col min="8453" max="8453" width="27.7109375" style="7" customWidth="1"/>
    <col min="8454" max="8454" width="11.5703125" style="7" customWidth="1"/>
    <col min="8455" max="8455" width="8.85546875" style="7" customWidth="1"/>
    <col min="8456" max="8456" width="20.140625" style="7" bestFit="1" customWidth="1"/>
    <col min="8457" max="8704" width="11.42578125" style="7"/>
    <col min="8705" max="8705" width="45.140625" style="7" customWidth="1"/>
    <col min="8706" max="8706" width="29.85546875" style="7" customWidth="1"/>
    <col min="8707" max="8708" width="28.140625" style="7" customWidth="1"/>
    <col min="8709" max="8709" width="27.7109375" style="7" customWidth="1"/>
    <col min="8710" max="8710" width="11.5703125" style="7" customWidth="1"/>
    <col min="8711" max="8711" width="8.85546875" style="7" customWidth="1"/>
    <col min="8712" max="8712" width="20.140625" style="7" bestFit="1" customWidth="1"/>
    <col min="8713" max="8960" width="11.42578125" style="7"/>
    <col min="8961" max="8961" width="45.140625" style="7" customWidth="1"/>
    <col min="8962" max="8962" width="29.85546875" style="7" customWidth="1"/>
    <col min="8963" max="8964" width="28.140625" style="7" customWidth="1"/>
    <col min="8965" max="8965" width="27.7109375" style="7" customWidth="1"/>
    <col min="8966" max="8966" width="11.5703125" style="7" customWidth="1"/>
    <col min="8967" max="8967" width="8.85546875" style="7" customWidth="1"/>
    <col min="8968" max="8968" width="20.140625" style="7" bestFit="1" customWidth="1"/>
    <col min="8969" max="9216" width="11.42578125" style="7"/>
    <col min="9217" max="9217" width="45.140625" style="7" customWidth="1"/>
    <col min="9218" max="9218" width="29.85546875" style="7" customWidth="1"/>
    <col min="9219" max="9220" width="28.140625" style="7" customWidth="1"/>
    <col min="9221" max="9221" width="27.7109375" style="7" customWidth="1"/>
    <col min="9222" max="9222" width="11.5703125" style="7" customWidth="1"/>
    <col min="9223" max="9223" width="8.85546875" style="7" customWidth="1"/>
    <col min="9224" max="9224" width="20.140625" style="7" bestFit="1" customWidth="1"/>
    <col min="9225" max="9472" width="11.42578125" style="7"/>
    <col min="9473" max="9473" width="45.140625" style="7" customWidth="1"/>
    <col min="9474" max="9474" width="29.85546875" style="7" customWidth="1"/>
    <col min="9475" max="9476" width="28.140625" style="7" customWidth="1"/>
    <col min="9477" max="9477" width="27.7109375" style="7" customWidth="1"/>
    <col min="9478" max="9478" width="11.5703125" style="7" customWidth="1"/>
    <col min="9479" max="9479" width="8.85546875" style="7" customWidth="1"/>
    <col min="9480" max="9480" width="20.140625" style="7" bestFit="1" customWidth="1"/>
    <col min="9481" max="9728" width="11.42578125" style="7"/>
    <col min="9729" max="9729" width="45.140625" style="7" customWidth="1"/>
    <col min="9730" max="9730" width="29.85546875" style="7" customWidth="1"/>
    <col min="9731" max="9732" width="28.140625" style="7" customWidth="1"/>
    <col min="9733" max="9733" width="27.7109375" style="7" customWidth="1"/>
    <col min="9734" max="9734" width="11.5703125" style="7" customWidth="1"/>
    <col min="9735" max="9735" width="8.85546875" style="7" customWidth="1"/>
    <col min="9736" max="9736" width="20.140625" style="7" bestFit="1" customWidth="1"/>
    <col min="9737" max="9984" width="11.42578125" style="7"/>
    <col min="9985" max="9985" width="45.140625" style="7" customWidth="1"/>
    <col min="9986" max="9986" width="29.85546875" style="7" customWidth="1"/>
    <col min="9987" max="9988" width="28.140625" style="7" customWidth="1"/>
    <col min="9989" max="9989" width="27.7109375" style="7" customWidth="1"/>
    <col min="9990" max="9990" width="11.5703125" style="7" customWidth="1"/>
    <col min="9991" max="9991" width="8.85546875" style="7" customWidth="1"/>
    <col min="9992" max="9992" width="20.140625" style="7" bestFit="1" customWidth="1"/>
    <col min="9993" max="10240" width="11.42578125" style="7"/>
    <col min="10241" max="10241" width="45.140625" style="7" customWidth="1"/>
    <col min="10242" max="10242" width="29.85546875" style="7" customWidth="1"/>
    <col min="10243" max="10244" width="28.140625" style="7" customWidth="1"/>
    <col min="10245" max="10245" width="27.7109375" style="7" customWidth="1"/>
    <col min="10246" max="10246" width="11.5703125" style="7" customWidth="1"/>
    <col min="10247" max="10247" width="8.85546875" style="7" customWidth="1"/>
    <col min="10248" max="10248" width="20.140625" style="7" bestFit="1" customWidth="1"/>
    <col min="10249" max="10496" width="11.42578125" style="7"/>
    <col min="10497" max="10497" width="45.140625" style="7" customWidth="1"/>
    <col min="10498" max="10498" width="29.85546875" style="7" customWidth="1"/>
    <col min="10499" max="10500" width="28.140625" style="7" customWidth="1"/>
    <col min="10501" max="10501" width="27.7109375" style="7" customWidth="1"/>
    <col min="10502" max="10502" width="11.5703125" style="7" customWidth="1"/>
    <col min="10503" max="10503" width="8.85546875" style="7" customWidth="1"/>
    <col min="10504" max="10504" width="20.140625" style="7" bestFit="1" customWidth="1"/>
    <col min="10505" max="10752" width="11.42578125" style="7"/>
    <col min="10753" max="10753" width="45.140625" style="7" customWidth="1"/>
    <col min="10754" max="10754" width="29.85546875" style="7" customWidth="1"/>
    <col min="10755" max="10756" width="28.140625" style="7" customWidth="1"/>
    <col min="10757" max="10757" width="27.7109375" style="7" customWidth="1"/>
    <col min="10758" max="10758" width="11.5703125" style="7" customWidth="1"/>
    <col min="10759" max="10759" width="8.85546875" style="7" customWidth="1"/>
    <col min="10760" max="10760" width="20.140625" style="7" bestFit="1" customWidth="1"/>
    <col min="10761" max="11008" width="11.42578125" style="7"/>
    <col min="11009" max="11009" width="45.140625" style="7" customWidth="1"/>
    <col min="11010" max="11010" width="29.85546875" style="7" customWidth="1"/>
    <col min="11011" max="11012" width="28.140625" style="7" customWidth="1"/>
    <col min="11013" max="11013" width="27.7109375" style="7" customWidth="1"/>
    <col min="11014" max="11014" width="11.5703125" style="7" customWidth="1"/>
    <col min="11015" max="11015" width="8.85546875" style="7" customWidth="1"/>
    <col min="11016" max="11016" width="20.140625" style="7" bestFit="1" customWidth="1"/>
    <col min="11017" max="11264" width="11.42578125" style="7"/>
    <col min="11265" max="11265" width="45.140625" style="7" customWidth="1"/>
    <col min="11266" max="11266" width="29.85546875" style="7" customWidth="1"/>
    <col min="11267" max="11268" width="28.140625" style="7" customWidth="1"/>
    <col min="11269" max="11269" width="27.7109375" style="7" customWidth="1"/>
    <col min="11270" max="11270" width="11.5703125" style="7" customWidth="1"/>
    <col min="11271" max="11271" width="8.85546875" style="7" customWidth="1"/>
    <col min="11272" max="11272" width="20.140625" style="7" bestFit="1" customWidth="1"/>
    <col min="11273" max="11520" width="11.42578125" style="7"/>
    <col min="11521" max="11521" width="45.140625" style="7" customWidth="1"/>
    <col min="11522" max="11522" width="29.85546875" style="7" customWidth="1"/>
    <col min="11523" max="11524" width="28.140625" style="7" customWidth="1"/>
    <col min="11525" max="11525" width="27.7109375" style="7" customWidth="1"/>
    <col min="11526" max="11526" width="11.5703125" style="7" customWidth="1"/>
    <col min="11527" max="11527" width="8.85546875" style="7" customWidth="1"/>
    <col min="11528" max="11528" width="20.140625" style="7" bestFit="1" customWidth="1"/>
    <col min="11529" max="11776" width="11.42578125" style="7"/>
    <col min="11777" max="11777" width="45.140625" style="7" customWidth="1"/>
    <col min="11778" max="11778" width="29.85546875" style="7" customWidth="1"/>
    <col min="11779" max="11780" width="28.140625" style="7" customWidth="1"/>
    <col min="11781" max="11781" width="27.7109375" style="7" customWidth="1"/>
    <col min="11782" max="11782" width="11.5703125" style="7" customWidth="1"/>
    <col min="11783" max="11783" width="8.85546875" style="7" customWidth="1"/>
    <col min="11784" max="11784" width="20.140625" style="7" bestFit="1" customWidth="1"/>
    <col min="11785" max="12032" width="11.42578125" style="7"/>
    <col min="12033" max="12033" width="45.140625" style="7" customWidth="1"/>
    <col min="12034" max="12034" width="29.85546875" style="7" customWidth="1"/>
    <col min="12035" max="12036" width="28.140625" style="7" customWidth="1"/>
    <col min="12037" max="12037" width="27.7109375" style="7" customWidth="1"/>
    <col min="12038" max="12038" width="11.5703125" style="7" customWidth="1"/>
    <col min="12039" max="12039" width="8.85546875" style="7" customWidth="1"/>
    <col min="12040" max="12040" width="20.140625" style="7" bestFit="1" customWidth="1"/>
    <col min="12041" max="12288" width="11.42578125" style="7"/>
    <col min="12289" max="12289" width="45.140625" style="7" customWidth="1"/>
    <col min="12290" max="12290" width="29.85546875" style="7" customWidth="1"/>
    <col min="12291" max="12292" width="28.140625" style="7" customWidth="1"/>
    <col min="12293" max="12293" width="27.7109375" style="7" customWidth="1"/>
    <col min="12294" max="12294" width="11.5703125" style="7" customWidth="1"/>
    <col min="12295" max="12295" width="8.85546875" style="7" customWidth="1"/>
    <col min="12296" max="12296" width="20.140625" style="7" bestFit="1" customWidth="1"/>
    <col min="12297" max="12544" width="11.42578125" style="7"/>
    <col min="12545" max="12545" width="45.140625" style="7" customWidth="1"/>
    <col min="12546" max="12546" width="29.85546875" style="7" customWidth="1"/>
    <col min="12547" max="12548" width="28.140625" style="7" customWidth="1"/>
    <col min="12549" max="12549" width="27.7109375" style="7" customWidth="1"/>
    <col min="12550" max="12550" width="11.5703125" style="7" customWidth="1"/>
    <col min="12551" max="12551" width="8.85546875" style="7" customWidth="1"/>
    <col min="12552" max="12552" width="20.140625" style="7" bestFit="1" customWidth="1"/>
    <col min="12553" max="12800" width="11.42578125" style="7"/>
    <col min="12801" max="12801" width="45.140625" style="7" customWidth="1"/>
    <col min="12802" max="12802" width="29.85546875" style="7" customWidth="1"/>
    <col min="12803" max="12804" width="28.140625" style="7" customWidth="1"/>
    <col min="12805" max="12805" width="27.7109375" style="7" customWidth="1"/>
    <col min="12806" max="12806" width="11.5703125" style="7" customWidth="1"/>
    <col min="12807" max="12807" width="8.85546875" style="7" customWidth="1"/>
    <col min="12808" max="12808" width="20.140625" style="7" bestFit="1" customWidth="1"/>
    <col min="12809" max="13056" width="11.42578125" style="7"/>
    <col min="13057" max="13057" width="45.140625" style="7" customWidth="1"/>
    <col min="13058" max="13058" width="29.85546875" style="7" customWidth="1"/>
    <col min="13059" max="13060" width="28.140625" style="7" customWidth="1"/>
    <col min="13061" max="13061" width="27.7109375" style="7" customWidth="1"/>
    <col min="13062" max="13062" width="11.5703125" style="7" customWidth="1"/>
    <col min="13063" max="13063" width="8.85546875" style="7" customWidth="1"/>
    <col min="13064" max="13064" width="20.140625" style="7" bestFit="1" customWidth="1"/>
    <col min="13065" max="13312" width="11.42578125" style="7"/>
    <col min="13313" max="13313" width="45.140625" style="7" customWidth="1"/>
    <col min="13314" max="13314" width="29.85546875" style="7" customWidth="1"/>
    <col min="13315" max="13316" width="28.140625" style="7" customWidth="1"/>
    <col min="13317" max="13317" width="27.7109375" style="7" customWidth="1"/>
    <col min="13318" max="13318" width="11.5703125" style="7" customWidth="1"/>
    <col min="13319" max="13319" width="8.85546875" style="7" customWidth="1"/>
    <col min="13320" max="13320" width="20.140625" style="7" bestFit="1" customWidth="1"/>
    <col min="13321" max="13568" width="11.42578125" style="7"/>
    <col min="13569" max="13569" width="45.140625" style="7" customWidth="1"/>
    <col min="13570" max="13570" width="29.85546875" style="7" customWidth="1"/>
    <col min="13571" max="13572" width="28.140625" style="7" customWidth="1"/>
    <col min="13573" max="13573" width="27.7109375" style="7" customWidth="1"/>
    <col min="13574" max="13574" width="11.5703125" style="7" customWidth="1"/>
    <col min="13575" max="13575" width="8.85546875" style="7" customWidth="1"/>
    <col min="13576" max="13576" width="20.140625" style="7" bestFit="1" customWidth="1"/>
    <col min="13577" max="13824" width="11.42578125" style="7"/>
    <col min="13825" max="13825" width="45.140625" style="7" customWidth="1"/>
    <col min="13826" max="13826" width="29.85546875" style="7" customWidth="1"/>
    <col min="13827" max="13828" width="28.140625" style="7" customWidth="1"/>
    <col min="13829" max="13829" width="27.7109375" style="7" customWidth="1"/>
    <col min="13830" max="13830" width="11.5703125" style="7" customWidth="1"/>
    <col min="13831" max="13831" width="8.85546875" style="7" customWidth="1"/>
    <col min="13832" max="13832" width="20.140625" style="7" bestFit="1" customWidth="1"/>
    <col min="13833" max="14080" width="11.42578125" style="7"/>
    <col min="14081" max="14081" width="45.140625" style="7" customWidth="1"/>
    <col min="14082" max="14082" width="29.85546875" style="7" customWidth="1"/>
    <col min="14083" max="14084" width="28.140625" style="7" customWidth="1"/>
    <col min="14085" max="14085" width="27.7109375" style="7" customWidth="1"/>
    <col min="14086" max="14086" width="11.5703125" style="7" customWidth="1"/>
    <col min="14087" max="14087" width="8.85546875" style="7" customWidth="1"/>
    <col min="14088" max="14088" width="20.140625" style="7" bestFit="1" customWidth="1"/>
    <col min="14089" max="14336" width="11.42578125" style="7"/>
    <col min="14337" max="14337" width="45.140625" style="7" customWidth="1"/>
    <col min="14338" max="14338" width="29.85546875" style="7" customWidth="1"/>
    <col min="14339" max="14340" width="28.140625" style="7" customWidth="1"/>
    <col min="14341" max="14341" width="27.7109375" style="7" customWidth="1"/>
    <col min="14342" max="14342" width="11.5703125" style="7" customWidth="1"/>
    <col min="14343" max="14343" width="8.85546875" style="7" customWidth="1"/>
    <col min="14344" max="14344" width="20.140625" style="7" bestFit="1" customWidth="1"/>
    <col min="14345" max="14592" width="11.42578125" style="7"/>
    <col min="14593" max="14593" width="45.140625" style="7" customWidth="1"/>
    <col min="14594" max="14594" width="29.85546875" style="7" customWidth="1"/>
    <col min="14595" max="14596" width="28.140625" style="7" customWidth="1"/>
    <col min="14597" max="14597" width="27.7109375" style="7" customWidth="1"/>
    <col min="14598" max="14598" width="11.5703125" style="7" customWidth="1"/>
    <col min="14599" max="14599" width="8.85546875" style="7" customWidth="1"/>
    <col min="14600" max="14600" width="20.140625" style="7" bestFit="1" customWidth="1"/>
    <col min="14601" max="14848" width="11.42578125" style="7"/>
    <col min="14849" max="14849" width="45.140625" style="7" customWidth="1"/>
    <col min="14850" max="14850" width="29.85546875" style="7" customWidth="1"/>
    <col min="14851" max="14852" width="28.140625" style="7" customWidth="1"/>
    <col min="14853" max="14853" width="27.7109375" style="7" customWidth="1"/>
    <col min="14854" max="14854" width="11.5703125" style="7" customWidth="1"/>
    <col min="14855" max="14855" width="8.85546875" style="7" customWidth="1"/>
    <col min="14856" max="14856" width="20.140625" style="7" bestFit="1" customWidth="1"/>
    <col min="14857" max="15104" width="11.42578125" style="7"/>
    <col min="15105" max="15105" width="45.140625" style="7" customWidth="1"/>
    <col min="15106" max="15106" width="29.85546875" style="7" customWidth="1"/>
    <col min="15107" max="15108" width="28.140625" style="7" customWidth="1"/>
    <col min="15109" max="15109" width="27.7109375" style="7" customWidth="1"/>
    <col min="15110" max="15110" width="11.5703125" style="7" customWidth="1"/>
    <col min="15111" max="15111" width="8.85546875" style="7" customWidth="1"/>
    <col min="15112" max="15112" width="20.140625" style="7" bestFit="1" customWidth="1"/>
    <col min="15113" max="15360" width="11.42578125" style="7"/>
    <col min="15361" max="15361" width="45.140625" style="7" customWidth="1"/>
    <col min="15362" max="15362" width="29.85546875" style="7" customWidth="1"/>
    <col min="15363" max="15364" width="28.140625" style="7" customWidth="1"/>
    <col min="15365" max="15365" width="27.7109375" style="7" customWidth="1"/>
    <col min="15366" max="15366" width="11.5703125" style="7" customWidth="1"/>
    <col min="15367" max="15367" width="8.85546875" style="7" customWidth="1"/>
    <col min="15368" max="15368" width="20.140625" style="7" bestFit="1" customWidth="1"/>
    <col min="15369" max="15616" width="11.42578125" style="7"/>
    <col min="15617" max="15617" width="45.140625" style="7" customWidth="1"/>
    <col min="15618" max="15618" width="29.85546875" style="7" customWidth="1"/>
    <col min="15619" max="15620" width="28.140625" style="7" customWidth="1"/>
    <col min="15621" max="15621" width="27.7109375" style="7" customWidth="1"/>
    <col min="15622" max="15622" width="11.5703125" style="7" customWidth="1"/>
    <col min="15623" max="15623" width="8.85546875" style="7" customWidth="1"/>
    <col min="15624" max="15624" width="20.140625" style="7" bestFit="1" customWidth="1"/>
    <col min="15625" max="15872" width="11.42578125" style="7"/>
    <col min="15873" max="15873" width="45.140625" style="7" customWidth="1"/>
    <col min="15874" max="15874" width="29.85546875" style="7" customWidth="1"/>
    <col min="15875" max="15876" width="28.140625" style="7" customWidth="1"/>
    <col min="15877" max="15877" width="27.7109375" style="7" customWidth="1"/>
    <col min="15878" max="15878" width="11.5703125" style="7" customWidth="1"/>
    <col min="15879" max="15879" width="8.85546875" style="7" customWidth="1"/>
    <col min="15880" max="15880" width="20.140625" style="7" bestFit="1" customWidth="1"/>
    <col min="15881" max="16128" width="11.42578125" style="7"/>
    <col min="16129" max="16129" width="45.140625" style="7" customWidth="1"/>
    <col min="16130" max="16130" width="29.85546875" style="7" customWidth="1"/>
    <col min="16131" max="16132" width="28.140625" style="7" customWidth="1"/>
    <col min="16133" max="16133" width="27.7109375" style="7" customWidth="1"/>
    <col min="16134" max="16134" width="11.5703125" style="7" customWidth="1"/>
    <col min="16135" max="16135" width="8.85546875" style="7" customWidth="1"/>
    <col min="16136" max="16136" width="20.140625" style="7" bestFit="1" customWidth="1"/>
    <col min="16137" max="16384" width="11.42578125" style="7"/>
  </cols>
  <sheetData>
    <row r="1" spans="1:8">
      <c r="A1" s="1183" t="s">
        <v>1067</v>
      </c>
    </row>
    <row r="2" spans="1:8" s="1114" customFormat="1" ht="33.75" customHeight="1">
      <c r="A2" s="70" t="s">
        <v>1053</v>
      </c>
      <c r="B2" s="70"/>
      <c r="C2" s="70"/>
      <c r="D2" s="70"/>
      <c r="E2" s="70"/>
      <c r="F2" s="1134"/>
    </row>
    <row r="3" spans="1:8" s="99" customFormat="1" ht="24" customHeight="1">
      <c r="A3" s="100">
        <v>45443</v>
      </c>
      <c r="B3" s="100"/>
      <c r="C3" s="100"/>
      <c r="D3" s="100"/>
      <c r="E3" s="100"/>
      <c r="F3" s="1135"/>
    </row>
    <row r="4" spans="1:8" s="99" customFormat="1" ht="21" customHeight="1">
      <c r="A4" s="74" t="s">
        <v>71</v>
      </c>
      <c r="B4" s="74"/>
      <c r="C4" s="74"/>
      <c r="D4" s="74"/>
      <c r="E4" s="74"/>
      <c r="F4" s="1135"/>
    </row>
    <row r="5" spans="1:8" s="76" customFormat="1" ht="6" customHeight="1" thickBot="1">
      <c r="A5" s="1136"/>
      <c r="B5" s="1136"/>
      <c r="C5" s="1136"/>
      <c r="D5" s="1136"/>
      <c r="E5" s="1136"/>
      <c r="F5" s="1137"/>
    </row>
    <row r="6" spans="1:8" s="76" customFormat="1" ht="20.100000000000001" customHeight="1">
      <c r="A6" s="1138" t="s">
        <v>1</v>
      </c>
      <c r="B6" s="206" t="s">
        <v>1054</v>
      </c>
      <c r="C6" s="206" t="s">
        <v>1055</v>
      </c>
      <c r="D6" s="206" t="s">
        <v>1056</v>
      </c>
      <c r="E6" s="206" t="s">
        <v>1057</v>
      </c>
      <c r="F6" s="1137"/>
    </row>
    <row r="7" spans="1:8" s="76" customFormat="1" ht="80.099999999999994" customHeight="1">
      <c r="A7" s="1140"/>
      <c r="B7" s="209"/>
      <c r="C7" s="209"/>
      <c r="D7" s="209"/>
      <c r="E7" s="209"/>
      <c r="F7" s="1137"/>
    </row>
    <row r="8" spans="1:8" s="21" customFormat="1" ht="21.95" customHeight="1">
      <c r="A8" s="85" t="s">
        <v>28</v>
      </c>
      <c r="B8" s="1142">
        <v>-1656.184</v>
      </c>
      <c r="C8" s="1142" t="s">
        <v>68</v>
      </c>
      <c r="D8" s="1142" t="s">
        <v>68</v>
      </c>
      <c r="E8" s="1143">
        <v>-1656.184</v>
      </c>
      <c r="F8" s="1144"/>
      <c r="H8" s="1145"/>
    </row>
    <row r="9" spans="1:8" s="21" customFormat="1" ht="21.95" customHeight="1">
      <c r="A9" s="21" t="s">
        <v>29</v>
      </c>
      <c r="B9" s="1142">
        <v>-1253.7070000000001</v>
      </c>
      <c r="C9" s="1142" t="s">
        <v>68</v>
      </c>
      <c r="D9" s="1142" t="s">
        <v>68</v>
      </c>
      <c r="E9" s="1143">
        <v>-1253.7070000000001</v>
      </c>
      <c r="F9" s="1144"/>
      <c r="H9" s="1145"/>
    </row>
    <row r="10" spans="1:8" s="21" customFormat="1" ht="21.95" customHeight="1">
      <c r="A10" s="21" t="s">
        <v>30</v>
      </c>
      <c r="B10" s="1142">
        <v>-336.12040000000002</v>
      </c>
      <c r="C10" s="1142" t="s">
        <v>68</v>
      </c>
      <c r="D10" s="1142" t="s">
        <v>68</v>
      </c>
      <c r="E10" s="1143">
        <v>-336.12040000000002</v>
      </c>
      <c r="F10" s="1144"/>
      <c r="H10" s="1145"/>
    </row>
    <row r="11" spans="1:8" s="21" customFormat="1" ht="21.95" customHeight="1">
      <c r="A11" s="21" t="s">
        <v>31</v>
      </c>
      <c r="B11" s="1142">
        <v>4683.0231199999998</v>
      </c>
      <c r="C11" s="1142" t="s">
        <v>68</v>
      </c>
      <c r="D11" s="1142" t="s">
        <v>68</v>
      </c>
      <c r="E11" s="1143">
        <v>4683.0231199999998</v>
      </c>
      <c r="F11" s="1144"/>
      <c r="H11" s="1145"/>
    </row>
    <row r="12" spans="1:8" s="21" customFormat="1" ht="21.95" customHeight="1">
      <c r="A12" s="21" t="s">
        <v>32</v>
      </c>
      <c r="B12" s="1142">
        <v>-77.72102000000001</v>
      </c>
      <c r="C12" s="1142" t="s">
        <v>68</v>
      </c>
      <c r="D12" s="1142" t="s">
        <v>68</v>
      </c>
      <c r="E12" s="1143">
        <v>-77.72102000000001</v>
      </c>
      <c r="F12" s="1144"/>
      <c r="H12" s="1145"/>
    </row>
    <row r="13" spans="1:8" s="21" customFormat="1" ht="21.95" customHeight="1">
      <c r="A13" s="21" t="s">
        <v>33</v>
      </c>
      <c r="B13" s="1142">
        <v>-1496.57341</v>
      </c>
      <c r="C13" s="1142" t="s">
        <v>68</v>
      </c>
      <c r="D13" s="1142" t="s">
        <v>68</v>
      </c>
      <c r="E13" s="1143">
        <v>-1496.57341</v>
      </c>
      <c r="F13" s="1144"/>
      <c r="H13" s="1145"/>
    </row>
    <row r="14" spans="1:8" s="21" customFormat="1" ht="21.95" customHeight="1">
      <c r="A14" s="85" t="s">
        <v>34</v>
      </c>
      <c r="B14" s="1142">
        <v>-4605.6089199999997</v>
      </c>
      <c r="C14" s="1142" t="s">
        <v>68</v>
      </c>
      <c r="D14" s="1142" t="s">
        <v>68</v>
      </c>
      <c r="E14" s="1143">
        <v>-4605.6089199999997</v>
      </c>
      <c r="F14" s="1144"/>
      <c r="H14" s="1145"/>
    </row>
    <row r="15" spans="1:8" s="21" customFormat="1" ht="21.95" customHeight="1">
      <c r="A15" s="85" t="s">
        <v>35</v>
      </c>
      <c r="B15" s="1142">
        <v>2231.9569999999999</v>
      </c>
      <c r="C15" s="1142" t="s">
        <v>68</v>
      </c>
      <c r="D15" s="1142" t="s">
        <v>68</v>
      </c>
      <c r="E15" s="1143">
        <v>2231.9569999999999</v>
      </c>
      <c r="F15" s="1144"/>
      <c r="H15" s="1145"/>
    </row>
    <row r="16" spans="1:8" s="21" customFormat="1" ht="21.95" customHeight="1">
      <c r="A16" s="85" t="s">
        <v>36</v>
      </c>
      <c r="B16" s="1142">
        <v>86.053470000000004</v>
      </c>
      <c r="C16" s="1142" t="s">
        <v>68</v>
      </c>
      <c r="D16" s="1142" t="s">
        <v>68</v>
      </c>
      <c r="E16" s="1143">
        <v>86.053470000000004</v>
      </c>
      <c r="F16" s="1144"/>
      <c r="H16" s="1145"/>
    </row>
    <row r="17" spans="1:8" s="21" customFormat="1" ht="21.95" customHeight="1">
      <c r="A17" s="85" t="s">
        <v>37</v>
      </c>
      <c r="B17" s="1142">
        <v>176.58660999999998</v>
      </c>
      <c r="C17" s="1142" t="s">
        <v>68</v>
      </c>
      <c r="D17" s="1142" t="s">
        <v>68</v>
      </c>
      <c r="E17" s="1143">
        <v>176.58660999999998</v>
      </c>
      <c r="F17" s="1144"/>
      <c r="H17" s="1145"/>
    </row>
    <row r="18" spans="1:8" s="1146" customFormat="1" ht="21.95" customHeight="1">
      <c r="A18" s="370" t="s">
        <v>38</v>
      </c>
      <c r="B18" s="1143">
        <v>-2248.2945500000001</v>
      </c>
      <c r="C18" s="1143" t="s">
        <v>68</v>
      </c>
      <c r="D18" s="1143" t="s">
        <v>68</v>
      </c>
      <c r="E18" s="1143">
        <v>-2248.2945500000001</v>
      </c>
      <c r="F18" s="1144"/>
      <c r="G18" s="1152"/>
    </row>
    <row r="19" spans="1:8" ht="7.5" customHeight="1" thickBot="1">
      <c r="A19" s="1147"/>
      <c r="B19" s="1148"/>
      <c r="C19" s="1148"/>
      <c r="D19" s="1148"/>
      <c r="E19" s="1148"/>
      <c r="F19" s="1153"/>
    </row>
    <row r="20" spans="1:8" s="123" customFormat="1" ht="15.75" customHeight="1">
      <c r="A20" s="682" t="s">
        <v>1058</v>
      </c>
      <c r="B20" s="1154"/>
      <c r="C20" s="1154"/>
      <c r="D20" s="1154"/>
      <c r="E20" s="1154"/>
      <c r="F20" s="1155"/>
    </row>
    <row r="21" spans="1:8" s="402" customFormat="1" ht="12" customHeight="1">
      <c r="A21" s="96" t="s">
        <v>1059</v>
      </c>
      <c r="B21" s="1154"/>
      <c r="C21" s="1154"/>
      <c r="D21" s="1154"/>
      <c r="E21" s="1154"/>
      <c r="F21" s="873"/>
    </row>
    <row r="22" spans="1:8" s="402" customFormat="1" ht="12" customHeight="1">
      <c r="A22" s="15" t="s">
        <v>40</v>
      </c>
      <c r="B22" s="1154"/>
      <c r="C22" s="1154"/>
      <c r="D22" s="1154"/>
      <c r="E22" s="1154"/>
      <c r="F22" s="873"/>
    </row>
  </sheetData>
  <mergeCells count="8">
    <mergeCell ref="A2:E2"/>
    <mergeCell ref="A4:E4"/>
    <mergeCell ref="A5:E5"/>
    <mergeCell ref="A6:A7"/>
    <mergeCell ref="B6:B7"/>
    <mergeCell ref="C6:C7"/>
    <mergeCell ref="D6:D7"/>
    <mergeCell ref="E6:E7"/>
  </mergeCells>
  <hyperlinks>
    <hyperlink ref="A1" location="Índice!A1" display="Volver al Índice" xr:uid="{E6CB43EF-DFCA-451E-9A7C-B11190632496}"/>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CAE2-C56E-4CB9-9304-10B574F67704}">
  <dimension ref="A1:G21"/>
  <sheetViews>
    <sheetView showGridLines="0" zoomScaleNormal="100" workbookViewId="0"/>
  </sheetViews>
  <sheetFormatPr baseColWidth="10" defaultColWidth="38.42578125" defaultRowHeight="12.75"/>
  <cols>
    <col min="1" max="1" width="107.7109375" style="657" bestFit="1" customWidth="1"/>
    <col min="2" max="2" width="28.140625" style="657" customWidth="1"/>
    <col min="3" max="3" width="26.28515625" style="657" customWidth="1"/>
    <col min="4" max="4" width="21.85546875" style="657" customWidth="1"/>
    <col min="5" max="5" width="21.85546875" style="1178" customWidth="1"/>
    <col min="6" max="255" width="13.140625" style="657" customWidth="1"/>
    <col min="256" max="257" width="38.42578125" style="657"/>
    <col min="258" max="258" width="28.140625" style="657" customWidth="1"/>
    <col min="259" max="259" width="26.28515625" style="657" customWidth="1"/>
    <col min="260" max="261" width="21.85546875" style="657" customWidth="1"/>
    <col min="262" max="511" width="13.140625" style="657" customWidth="1"/>
    <col min="512" max="513" width="38.42578125" style="657"/>
    <col min="514" max="514" width="28.140625" style="657" customWidth="1"/>
    <col min="515" max="515" width="26.28515625" style="657" customWidth="1"/>
    <col min="516" max="517" width="21.85546875" style="657" customWidth="1"/>
    <col min="518" max="767" width="13.140625" style="657" customWidth="1"/>
    <col min="768" max="769" width="38.42578125" style="657"/>
    <col min="770" max="770" width="28.140625" style="657" customWidth="1"/>
    <col min="771" max="771" width="26.28515625" style="657" customWidth="1"/>
    <col min="772" max="773" width="21.85546875" style="657" customWidth="1"/>
    <col min="774" max="1023" width="13.140625" style="657" customWidth="1"/>
    <col min="1024" max="1025" width="38.42578125" style="657"/>
    <col min="1026" max="1026" width="28.140625" style="657" customWidth="1"/>
    <col min="1027" max="1027" width="26.28515625" style="657" customWidth="1"/>
    <col min="1028" max="1029" width="21.85546875" style="657" customWidth="1"/>
    <col min="1030" max="1279" width="13.140625" style="657" customWidth="1"/>
    <col min="1280" max="1281" width="38.42578125" style="657"/>
    <col min="1282" max="1282" width="28.140625" style="657" customWidth="1"/>
    <col min="1283" max="1283" width="26.28515625" style="657" customWidth="1"/>
    <col min="1284" max="1285" width="21.85546875" style="657" customWidth="1"/>
    <col min="1286" max="1535" width="13.140625" style="657" customWidth="1"/>
    <col min="1536" max="1537" width="38.42578125" style="657"/>
    <col min="1538" max="1538" width="28.140625" style="657" customWidth="1"/>
    <col min="1539" max="1539" width="26.28515625" style="657" customWidth="1"/>
    <col min="1540" max="1541" width="21.85546875" style="657" customWidth="1"/>
    <col min="1542" max="1791" width="13.140625" style="657" customWidth="1"/>
    <col min="1792" max="1793" width="38.42578125" style="657"/>
    <col min="1794" max="1794" width="28.140625" style="657" customWidth="1"/>
    <col min="1795" max="1795" width="26.28515625" style="657" customWidth="1"/>
    <col min="1796" max="1797" width="21.85546875" style="657" customWidth="1"/>
    <col min="1798" max="2047" width="13.140625" style="657" customWidth="1"/>
    <col min="2048" max="2049" width="38.42578125" style="657"/>
    <col min="2050" max="2050" width="28.140625" style="657" customWidth="1"/>
    <col min="2051" max="2051" width="26.28515625" style="657" customWidth="1"/>
    <col min="2052" max="2053" width="21.85546875" style="657" customWidth="1"/>
    <col min="2054" max="2303" width="13.140625" style="657" customWidth="1"/>
    <col min="2304" max="2305" width="38.42578125" style="657"/>
    <col min="2306" max="2306" width="28.140625" style="657" customWidth="1"/>
    <col min="2307" max="2307" width="26.28515625" style="657" customWidth="1"/>
    <col min="2308" max="2309" width="21.85546875" style="657" customWidth="1"/>
    <col min="2310" max="2559" width="13.140625" style="657" customWidth="1"/>
    <col min="2560" max="2561" width="38.42578125" style="657"/>
    <col min="2562" max="2562" width="28.140625" style="657" customWidth="1"/>
    <col min="2563" max="2563" width="26.28515625" style="657" customWidth="1"/>
    <col min="2564" max="2565" width="21.85546875" style="657" customWidth="1"/>
    <col min="2566" max="2815" width="13.140625" style="657" customWidth="1"/>
    <col min="2816" max="2817" width="38.42578125" style="657"/>
    <col min="2818" max="2818" width="28.140625" style="657" customWidth="1"/>
    <col min="2819" max="2819" width="26.28515625" style="657" customWidth="1"/>
    <col min="2820" max="2821" width="21.85546875" style="657" customWidth="1"/>
    <col min="2822" max="3071" width="13.140625" style="657" customWidth="1"/>
    <col min="3072" max="3073" width="38.42578125" style="657"/>
    <col min="3074" max="3074" width="28.140625" style="657" customWidth="1"/>
    <col min="3075" max="3075" width="26.28515625" style="657" customWidth="1"/>
    <col min="3076" max="3077" width="21.85546875" style="657" customWidth="1"/>
    <col min="3078" max="3327" width="13.140625" style="657" customWidth="1"/>
    <col min="3328" max="3329" width="38.42578125" style="657"/>
    <col min="3330" max="3330" width="28.140625" style="657" customWidth="1"/>
    <col min="3331" max="3331" width="26.28515625" style="657" customWidth="1"/>
    <col min="3332" max="3333" width="21.85546875" style="657" customWidth="1"/>
    <col min="3334" max="3583" width="13.140625" style="657" customWidth="1"/>
    <col min="3584" max="3585" width="38.42578125" style="657"/>
    <col min="3586" max="3586" width="28.140625" style="657" customWidth="1"/>
    <col min="3587" max="3587" width="26.28515625" style="657" customWidth="1"/>
    <col min="3588" max="3589" width="21.85546875" style="657" customWidth="1"/>
    <col min="3590" max="3839" width="13.140625" style="657" customWidth="1"/>
    <col min="3840" max="3841" width="38.42578125" style="657"/>
    <col min="3842" max="3842" width="28.140625" style="657" customWidth="1"/>
    <col min="3843" max="3843" width="26.28515625" style="657" customWidth="1"/>
    <col min="3844" max="3845" width="21.85546875" style="657" customWidth="1"/>
    <col min="3846" max="4095" width="13.140625" style="657" customWidth="1"/>
    <col min="4096" max="4097" width="38.42578125" style="657"/>
    <col min="4098" max="4098" width="28.140625" style="657" customWidth="1"/>
    <col min="4099" max="4099" width="26.28515625" style="657" customWidth="1"/>
    <col min="4100" max="4101" width="21.85546875" style="657" customWidth="1"/>
    <col min="4102" max="4351" width="13.140625" style="657" customWidth="1"/>
    <col min="4352" max="4353" width="38.42578125" style="657"/>
    <col min="4354" max="4354" width="28.140625" style="657" customWidth="1"/>
    <col min="4355" max="4355" width="26.28515625" style="657" customWidth="1"/>
    <col min="4356" max="4357" width="21.85546875" style="657" customWidth="1"/>
    <col min="4358" max="4607" width="13.140625" style="657" customWidth="1"/>
    <col min="4608" max="4609" width="38.42578125" style="657"/>
    <col min="4610" max="4610" width="28.140625" style="657" customWidth="1"/>
    <col min="4611" max="4611" width="26.28515625" style="657" customWidth="1"/>
    <col min="4612" max="4613" width="21.85546875" style="657" customWidth="1"/>
    <col min="4614" max="4863" width="13.140625" style="657" customWidth="1"/>
    <col min="4864" max="4865" width="38.42578125" style="657"/>
    <col min="4866" max="4866" width="28.140625" style="657" customWidth="1"/>
    <col min="4867" max="4867" width="26.28515625" style="657" customWidth="1"/>
    <col min="4868" max="4869" width="21.85546875" style="657" customWidth="1"/>
    <col min="4870" max="5119" width="13.140625" style="657" customWidth="1"/>
    <col min="5120" max="5121" width="38.42578125" style="657"/>
    <col min="5122" max="5122" width="28.140625" style="657" customWidth="1"/>
    <col min="5123" max="5123" width="26.28515625" style="657" customWidth="1"/>
    <col min="5124" max="5125" width="21.85546875" style="657" customWidth="1"/>
    <col min="5126" max="5375" width="13.140625" style="657" customWidth="1"/>
    <col min="5376" max="5377" width="38.42578125" style="657"/>
    <col min="5378" max="5378" width="28.140625" style="657" customWidth="1"/>
    <col min="5379" max="5379" width="26.28515625" style="657" customWidth="1"/>
    <col min="5380" max="5381" width="21.85546875" style="657" customWidth="1"/>
    <col min="5382" max="5631" width="13.140625" style="657" customWidth="1"/>
    <col min="5632" max="5633" width="38.42578125" style="657"/>
    <col min="5634" max="5634" width="28.140625" style="657" customWidth="1"/>
    <col min="5635" max="5635" width="26.28515625" style="657" customWidth="1"/>
    <col min="5636" max="5637" width="21.85546875" style="657" customWidth="1"/>
    <col min="5638" max="5887" width="13.140625" style="657" customWidth="1"/>
    <col min="5888" max="5889" width="38.42578125" style="657"/>
    <col min="5890" max="5890" width="28.140625" style="657" customWidth="1"/>
    <col min="5891" max="5891" width="26.28515625" style="657" customWidth="1"/>
    <col min="5892" max="5893" width="21.85546875" style="657" customWidth="1"/>
    <col min="5894" max="6143" width="13.140625" style="657" customWidth="1"/>
    <col min="6144" max="6145" width="38.42578125" style="657"/>
    <col min="6146" max="6146" width="28.140625" style="657" customWidth="1"/>
    <col min="6147" max="6147" width="26.28515625" style="657" customWidth="1"/>
    <col min="6148" max="6149" width="21.85546875" style="657" customWidth="1"/>
    <col min="6150" max="6399" width="13.140625" style="657" customWidth="1"/>
    <col min="6400" max="6401" width="38.42578125" style="657"/>
    <col min="6402" max="6402" width="28.140625" style="657" customWidth="1"/>
    <col min="6403" max="6403" width="26.28515625" style="657" customWidth="1"/>
    <col min="6404" max="6405" width="21.85546875" style="657" customWidth="1"/>
    <col min="6406" max="6655" width="13.140625" style="657" customWidth="1"/>
    <col min="6656" max="6657" width="38.42578125" style="657"/>
    <col min="6658" max="6658" width="28.140625" style="657" customWidth="1"/>
    <col min="6659" max="6659" width="26.28515625" style="657" customWidth="1"/>
    <col min="6660" max="6661" width="21.85546875" style="657" customWidth="1"/>
    <col min="6662" max="6911" width="13.140625" style="657" customWidth="1"/>
    <col min="6912" max="6913" width="38.42578125" style="657"/>
    <col min="6914" max="6914" width="28.140625" style="657" customWidth="1"/>
    <col min="6915" max="6915" width="26.28515625" style="657" customWidth="1"/>
    <col min="6916" max="6917" width="21.85546875" style="657" customWidth="1"/>
    <col min="6918" max="7167" width="13.140625" style="657" customWidth="1"/>
    <col min="7168" max="7169" width="38.42578125" style="657"/>
    <col min="7170" max="7170" width="28.140625" style="657" customWidth="1"/>
    <col min="7171" max="7171" width="26.28515625" style="657" customWidth="1"/>
    <col min="7172" max="7173" width="21.85546875" style="657" customWidth="1"/>
    <col min="7174" max="7423" width="13.140625" style="657" customWidth="1"/>
    <col min="7424" max="7425" width="38.42578125" style="657"/>
    <col min="7426" max="7426" width="28.140625" style="657" customWidth="1"/>
    <col min="7427" max="7427" width="26.28515625" style="657" customWidth="1"/>
    <col min="7428" max="7429" width="21.85546875" style="657" customWidth="1"/>
    <col min="7430" max="7679" width="13.140625" style="657" customWidth="1"/>
    <col min="7680" max="7681" width="38.42578125" style="657"/>
    <col min="7682" max="7682" width="28.140625" style="657" customWidth="1"/>
    <col min="7683" max="7683" width="26.28515625" style="657" customWidth="1"/>
    <col min="7684" max="7685" width="21.85546875" style="657" customWidth="1"/>
    <col min="7686" max="7935" width="13.140625" style="657" customWidth="1"/>
    <col min="7936" max="7937" width="38.42578125" style="657"/>
    <col min="7938" max="7938" width="28.140625" style="657" customWidth="1"/>
    <col min="7939" max="7939" width="26.28515625" style="657" customWidth="1"/>
    <col min="7940" max="7941" width="21.85546875" style="657" customWidth="1"/>
    <col min="7942" max="8191" width="13.140625" style="657" customWidth="1"/>
    <col min="8192" max="8193" width="38.42578125" style="657"/>
    <col min="8194" max="8194" width="28.140625" style="657" customWidth="1"/>
    <col min="8195" max="8195" width="26.28515625" style="657" customWidth="1"/>
    <col min="8196" max="8197" width="21.85546875" style="657" customWidth="1"/>
    <col min="8198" max="8447" width="13.140625" style="657" customWidth="1"/>
    <col min="8448" max="8449" width="38.42578125" style="657"/>
    <col min="8450" max="8450" width="28.140625" style="657" customWidth="1"/>
    <col min="8451" max="8451" width="26.28515625" style="657" customWidth="1"/>
    <col min="8452" max="8453" width="21.85546875" style="657" customWidth="1"/>
    <col min="8454" max="8703" width="13.140625" style="657" customWidth="1"/>
    <col min="8704" max="8705" width="38.42578125" style="657"/>
    <col min="8706" max="8706" width="28.140625" style="657" customWidth="1"/>
    <col min="8707" max="8707" width="26.28515625" style="657" customWidth="1"/>
    <col min="8708" max="8709" width="21.85546875" style="657" customWidth="1"/>
    <col min="8710" max="8959" width="13.140625" style="657" customWidth="1"/>
    <col min="8960" max="8961" width="38.42578125" style="657"/>
    <col min="8962" max="8962" width="28.140625" style="657" customWidth="1"/>
    <col min="8963" max="8963" width="26.28515625" style="657" customWidth="1"/>
    <col min="8964" max="8965" width="21.85546875" style="657" customWidth="1"/>
    <col min="8966" max="9215" width="13.140625" style="657" customWidth="1"/>
    <col min="9216" max="9217" width="38.42578125" style="657"/>
    <col min="9218" max="9218" width="28.140625" style="657" customWidth="1"/>
    <col min="9219" max="9219" width="26.28515625" style="657" customWidth="1"/>
    <col min="9220" max="9221" width="21.85546875" style="657" customWidth="1"/>
    <col min="9222" max="9471" width="13.140625" style="657" customWidth="1"/>
    <col min="9472" max="9473" width="38.42578125" style="657"/>
    <col min="9474" max="9474" width="28.140625" style="657" customWidth="1"/>
    <col min="9475" max="9475" width="26.28515625" style="657" customWidth="1"/>
    <col min="9476" max="9477" width="21.85546875" style="657" customWidth="1"/>
    <col min="9478" max="9727" width="13.140625" style="657" customWidth="1"/>
    <col min="9728" max="9729" width="38.42578125" style="657"/>
    <col min="9730" max="9730" width="28.140625" style="657" customWidth="1"/>
    <col min="9731" max="9731" width="26.28515625" style="657" customWidth="1"/>
    <col min="9732" max="9733" width="21.85546875" style="657" customWidth="1"/>
    <col min="9734" max="9983" width="13.140625" style="657" customWidth="1"/>
    <col min="9984" max="9985" width="38.42578125" style="657"/>
    <col min="9986" max="9986" width="28.140625" style="657" customWidth="1"/>
    <col min="9987" max="9987" width="26.28515625" style="657" customWidth="1"/>
    <col min="9988" max="9989" width="21.85546875" style="657" customWidth="1"/>
    <col min="9990" max="10239" width="13.140625" style="657" customWidth="1"/>
    <col min="10240" max="10241" width="38.42578125" style="657"/>
    <col min="10242" max="10242" width="28.140625" style="657" customWidth="1"/>
    <col min="10243" max="10243" width="26.28515625" style="657" customWidth="1"/>
    <col min="10244" max="10245" width="21.85546875" style="657" customWidth="1"/>
    <col min="10246" max="10495" width="13.140625" style="657" customWidth="1"/>
    <col min="10496" max="10497" width="38.42578125" style="657"/>
    <col min="10498" max="10498" width="28.140625" style="657" customWidth="1"/>
    <col min="10499" max="10499" width="26.28515625" style="657" customWidth="1"/>
    <col min="10500" max="10501" width="21.85546875" style="657" customWidth="1"/>
    <col min="10502" max="10751" width="13.140625" style="657" customWidth="1"/>
    <col min="10752" max="10753" width="38.42578125" style="657"/>
    <col min="10754" max="10754" width="28.140625" style="657" customWidth="1"/>
    <col min="10755" max="10755" width="26.28515625" style="657" customWidth="1"/>
    <col min="10756" max="10757" width="21.85546875" style="657" customWidth="1"/>
    <col min="10758" max="11007" width="13.140625" style="657" customWidth="1"/>
    <col min="11008" max="11009" width="38.42578125" style="657"/>
    <col min="11010" max="11010" width="28.140625" style="657" customWidth="1"/>
    <col min="11011" max="11011" width="26.28515625" style="657" customWidth="1"/>
    <col min="11012" max="11013" width="21.85546875" style="657" customWidth="1"/>
    <col min="11014" max="11263" width="13.140625" style="657" customWidth="1"/>
    <col min="11264" max="11265" width="38.42578125" style="657"/>
    <col min="11266" max="11266" width="28.140625" style="657" customWidth="1"/>
    <col min="11267" max="11267" width="26.28515625" style="657" customWidth="1"/>
    <col min="11268" max="11269" width="21.85546875" style="657" customWidth="1"/>
    <col min="11270" max="11519" width="13.140625" style="657" customWidth="1"/>
    <col min="11520" max="11521" width="38.42578125" style="657"/>
    <col min="11522" max="11522" width="28.140625" style="657" customWidth="1"/>
    <col min="11523" max="11523" width="26.28515625" style="657" customWidth="1"/>
    <col min="11524" max="11525" width="21.85546875" style="657" customWidth="1"/>
    <col min="11526" max="11775" width="13.140625" style="657" customWidth="1"/>
    <col min="11776" max="11777" width="38.42578125" style="657"/>
    <col min="11778" max="11778" width="28.140625" style="657" customWidth="1"/>
    <col min="11779" max="11779" width="26.28515625" style="657" customWidth="1"/>
    <col min="11780" max="11781" width="21.85546875" style="657" customWidth="1"/>
    <col min="11782" max="12031" width="13.140625" style="657" customWidth="1"/>
    <col min="12032" max="12033" width="38.42578125" style="657"/>
    <col min="12034" max="12034" width="28.140625" style="657" customWidth="1"/>
    <col min="12035" max="12035" width="26.28515625" style="657" customWidth="1"/>
    <col min="12036" max="12037" width="21.85546875" style="657" customWidth="1"/>
    <col min="12038" max="12287" width="13.140625" style="657" customWidth="1"/>
    <col min="12288" max="12289" width="38.42578125" style="657"/>
    <col min="12290" max="12290" width="28.140625" style="657" customWidth="1"/>
    <col min="12291" max="12291" width="26.28515625" style="657" customWidth="1"/>
    <col min="12292" max="12293" width="21.85546875" style="657" customWidth="1"/>
    <col min="12294" max="12543" width="13.140625" style="657" customWidth="1"/>
    <col min="12544" max="12545" width="38.42578125" style="657"/>
    <col min="12546" max="12546" width="28.140625" style="657" customWidth="1"/>
    <col min="12547" max="12547" width="26.28515625" style="657" customWidth="1"/>
    <col min="12548" max="12549" width="21.85546875" style="657" customWidth="1"/>
    <col min="12550" max="12799" width="13.140625" style="657" customWidth="1"/>
    <col min="12800" max="12801" width="38.42578125" style="657"/>
    <col min="12802" max="12802" width="28.140625" style="657" customWidth="1"/>
    <col min="12803" max="12803" width="26.28515625" style="657" customWidth="1"/>
    <col min="12804" max="12805" width="21.85546875" style="657" customWidth="1"/>
    <col min="12806" max="13055" width="13.140625" style="657" customWidth="1"/>
    <col min="13056" max="13057" width="38.42578125" style="657"/>
    <col min="13058" max="13058" width="28.140625" style="657" customWidth="1"/>
    <col min="13059" max="13059" width="26.28515625" style="657" customWidth="1"/>
    <col min="13060" max="13061" width="21.85546875" style="657" customWidth="1"/>
    <col min="13062" max="13311" width="13.140625" style="657" customWidth="1"/>
    <col min="13312" max="13313" width="38.42578125" style="657"/>
    <col min="13314" max="13314" width="28.140625" style="657" customWidth="1"/>
    <col min="13315" max="13315" width="26.28515625" style="657" customWidth="1"/>
    <col min="13316" max="13317" width="21.85546875" style="657" customWidth="1"/>
    <col min="13318" max="13567" width="13.140625" style="657" customWidth="1"/>
    <col min="13568" max="13569" width="38.42578125" style="657"/>
    <col min="13570" max="13570" width="28.140625" style="657" customWidth="1"/>
    <col min="13571" max="13571" width="26.28515625" style="657" customWidth="1"/>
    <col min="13572" max="13573" width="21.85546875" style="657" customWidth="1"/>
    <col min="13574" max="13823" width="13.140625" style="657" customWidth="1"/>
    <col min="13824" max="13825" width="38.42578125" style="657"/>
    <col min="13826" max="13826" width="28.140625" style="657" customWidth="1"/>
    <col min="13827" max="13827" width="26.28515625" style="657" customWidth="1"/>
    <col min="13828" max="13829" width="21.85546875" style="657" customWidth="1"/>
    <col min="13830" max="14079" width="13.140625" style="657" customWidth="1"/>
    <col min="14080" max="14081" width="38.42578125" style="657"/>
    <col min="14082" max="14082" width="28.140625" style="657" customWidth="1"/>
    <col min="14083" max="14083" width="26.28515625" style="657" customWidth="1"/>
    <col min="14084" max="14085" width="21.85546875" style="657" customWidth="1"/>
    <col min="14086" max="14335" width="13.140625" style="657" customWidth="1"/>
    <col min="14336" max="14337" width="38.42578125" style="657"/>
    <col min="14338" max="14338" width="28.140625" style="657" customWidth="1"/>
    <col min="14339" max="14339" width="26.28515625" style="657" customWidth="1"/>
    <col min="14340" max="14341" width="21.85546875" style="657" customWidth="1"/>
    <col min="14342" max="14591" width="13.140625" style="657" customWidth="1"/>
    <col min="14592" max="14593" width="38.42578125" style="657"/>
    <col min="14594" max="14594" width="28.140625" style="657" customWidth="1"/>
    <col min="14595" max="14595" width="26.28515625" style="657" customWidth="1"/>
    <col min="14596" max="14597" width="21.85546875" style="657" customWidth="1"/>
    <col min="14598" max="14847" width="13.140625" style="657" customWidth="1"/>
    <col min="14848" max="14849" width="38.42578125" style="657"/>
    <col min="14850" max="14850" width="28.140625" style="657" customWidth="1"/>
    <col min="14851" max="14851" width="26.28515625" style="657" customWidth="1"/>
    <col min="14852" max="14853" width="21.85546875" style="657" customWidth="1"/>
    <col min="14854" max="15103" width="13.140625" style="657" customWidth="1"/>
    <col min="15104" max="15105" width="38.42578125" style="657"/>
    <col min="15106" max="15106" width="28.140625" style="657" customWidth="1"/>
    <col min="15107" max="15107" width="26.28515625" style="657" customWidth="1"/>
    <col min="15108" max="15109" width="21.85546875" style="657" customWidth="1"/>
    <col min="15110" max="15359" width="13.140625" style="657" customWidth="1"/>
    <col min="15360" max="15361" width="38.42578125" style="657"/>
    <col min="15362" max="15362" width="28.140625" style="657" customWidth="1"/>
    <col min="15363" max="15363" width="26.28515625" style="657" customWidth="1"/>
    <col min="15364" max="15365" width="21.85546875" style="657" customWidth="1"/>
    <col min="15366" max="15615" width="13.140625" style="657" customWidth="1"/>
    <col min="15616" max="15617" width="38.42578125" style="657"/>
    <col min="15618" max="15618" width="28.140625" style="657" customWidth="1"/>
    <col min="15619" max="15619" width="26.28515625" style="657" customWidth="1"/>
    <col min="15620" max="15621" width="21.85546875" style="657" customWidth="1"/>
    <col min="15622" max="15871" width="13.140625" style="657" customWidth="1"/>
    <col min="15872" max="15873" width="38.42578125" style="657"/>
    <col min="15874" max="15874" width="28.140625" style="657" customWidth="1"/>
    <col min="15875" max="15875" width="26.28515625" style="657" customWidth="1"/>
    <col min="15876" max="15877" width="21.85546875" style="657" customWidth="1"/>
    <col min="15878" max="16127" width="13.140625" style="657" customWidth="1"/>
    <col min="16128" max="16129" width="38.42578125" style="657"/>
    <col min="16130" max="16130" width="28.140625" style="657" customWidth="1"/>
    <col min="16131" max="16131" width="26.28515625" style="657" customWidth="1"/>
    <col min="16132" max="16133" width="21.85546875" style="657" customWidth="1"/>
    <col min="16134" max="16383" width="13.140625" style="657" customWidth="1"/>
    <col min="16384" max="16384" width="38.42578125" style="657"/>
  </cols>
  <sheetData>
    <row r="1" spans="1:7" ht="21" customHeight="1">
      <c r="A1" s="1183" t="s">
        <v>1067</v>
      </c>
      <c r="B1" s="1156"/>
      <c r="C1" s="1156"/>
      <c r="D1" s="1156"/>
      <c r="E1" s="1156"/>
    </row>
    <row r="2" spans="1:7" s="1158" customFormat="1" ht="57.75" customHeight="1">
      <c r="A2" s="1157" t="s">
        <v>1060</v>
      </c>
      <c r="B2" s="1157"/>
      <c r="C2" s="1157"/>
      <c r="D2" s="1157"/>
      <c r="E2" s="1157"/>
    </row>
    <row r="3" spans="1:7" s="1160" customFormat="1" ht="24" customHeight="1">
      <c r="A3" s="1159">
        <v>45443</v>
      </c>
      <c r="B3" s="1159"/>
      <c r="C3" s="1159"/>
      <c r="D3" s="1159"/>
      <c r="E3" s="1159"/>
    </row>
    <row r="4" spans="1:7" s="1160" customFormat="1" ht="17.100000000000001" customHeight="1">
      <c r="A4" s="1161" t="s">
        <v>71</v>
      </c>
      <c r="B4" s="1161"/>
      <c r="C4" s="1161"/>
      <c r="D4" s="1161"/>
      <c r="E4" s="1161"/>
    </row>
    <row r="5" spans="1:7" s="1164" customFormat="1" ht="6" customHeight="1" thickBot="1">
      <c r="A5" s="1162"/>
      <c r="B5" s="1162"/>
      <c r="C5" s="1162"/>
      <c r="D5" s="1162"/>
      <c r="E5" s="1163"/>
    </row>
    <row r="6" spans="1:7" s="1167" customFormat="1" ht="55.5" customHeight="1">
      <c r="A6" s="1165" t="s">
        <v>1</v>
      </c>
      <c r="B6" s="1165" t="s">
        <v>1061</v>
      </c>
      <c r="C6" s="1165" t="s">
        <v>1062</v>
      </c>
      <c r="D6" s="1165" t="s">
        <v>1063</v>
      </c>
      <c r="E6" s="1166" t="s">
        <v>1064</v>
      </c>
    </row>
    <row r="7" spans="1:7" s="95" customFormat="1" ht="20.100000000000001" customHeight="1">
      <c r="A7" s="872" t="s">
        <v>28</v>
      </c>
      <c r="B7" s="1168" t="s">
        <v>68</v>
      </c>
      <c r="C7" s="1168">
        <v>67451.397200000007</v>
      </c>
      <c r="D7" s="1168" t="s">
        <v>68</v>
      </c>
      <c r="E7" s="1169">
        <v>67451.397200000007</v>
      </c>
      <c r="F7" s="1170"/>
      <c r="G7" s="872"/>
    </row>
    <row r="8" spans="1:7" s="95" customFormat="1" ht="20.100000000000001" customHeight="1">
      <c r="A8" s="872" t="s">
        <v>29</v>
      </c>
      <c r="B8" s="1168" t="s">
        <v>68</v>
      </c>
      <c r="C8" s="1168">
        <v>32559.246760000002</v>
      </c>
      <c r="D8" s="1168" t="s">
        <v>68</v>
      </c>
      <c r="E8" s="1169">
        <v>32559.246760000002</v>
      </c>
      <c r="F8" s="1171"/>
      <c r="G8" s="872"/>
    </row>
    <row r="9" spans="1:7" s="95" customFormat="1" ht="20.100000000000001" customHeight="1">
      <c r="A9" s="872" t="s">
        <v>30</v>
      </c>
      <c r="B9" s="1168" t="s">
        <v>68</v>
      </c>
      <c r="C9" s="1168">
        <v>13911.88248</v>
      </c>
      <c r="D9" s="1168" t="s">
        <v>68</v>
      </c>
      <c r="E9" s="1169">
        <v>13911.88248</v>
      </c>
      <c r="F9" s="1171"/>
      <c r="G9" s="872"/>
    </row>
    <row r="10" spans="1:7" s="95" customFormat="1" ht="20.100000000000001" customHeight="1">
      <c r="A10" s="872" t="s">
        <v>31</v>
      </c>
      <c r="B10" s="1168">
        <v>23430.20939</v>
      </c>
      <c r="C10" s="1168" t="s">
        <v>68</v>
      </c>
      <c r="D10" s="1168" t="s">
        <v>68</v>
      </c>
      <c r="E10" s="1169">
        <v>23430.20939</v>
      </c>
      <c r="F10" s="1171"/>
      <c r="G10" s="872"/>
    </row>
    <row r="11" spans="1:7" s="95" customFormat="1" ht="20.100000000000001" customHeight="1">
      <c r="A11" s="872" t="s">
        <v>32</v>
      </c>
      <c r="B11" s="1168">
        <v>6042.0855300000003</v>
      </c>
      <c r="C11" s="1168" t="s">
        <v>68</v>
      </c>
      <c r="D11" s="1168" t="s">
        <v>68</v>
      </c>
      <c r="E11" s="1169">
        <v>6042.0855300000003</v>
      </c>
      <c r="F11" s="1171"/>
      <c r="G11" s="872"/>
    </row>
    <row r="12" spans="1:7" s="95" customFormat="1" ht="20.100000000000001" customHeight="1">
      <c r="A12" s="95" t="s">
        <v>33</v>
      </c>
      <c r="B12" s="1168">
        <v>39568.525600000001</v>
      </c>
      <c r="C12" s="1168" t="s">
        <v>68</v>
      </c>
      <c r="D12" s="1168" t="s">
        <v>68</v>
      </c>
      <c r="E12" s="1169">
        <v>39568.525600000001</v>
      </c>
      <c r="F12" s="1171"/>
      <c r="G12" s="872"/>
    </row>
    <row r="13" spans="1:7" s="95" customFormat="1" ht="20.100000000000001" customHeight="1">
      <c r="A13" s="872" t="s">
        <v>34</v>
      </c>
      <c r="B13" s="1168">
        <v>31874.431329999999</v>
      </c>
      <c r="C13" s="1168" t="s">
        <v>68</v>
      </c>
      <c r="D13" s="1168" t="s">
        <v>68</v>
      </c>
      <c r="E13" s="1169">
        <v>31874.431329999999</v>
      </c>
      <c r="F13" s="1171"/>
      <c r="G13" s="872"/>
    </row>
    <row r="14" spans="1:7" s="95" customFormat="1" ht="20.100000000000001" customHeight="1">
      <c r="A14" s="872" t="s">
        <v>35</v>
      </c>
      <c r="B14" s="1168">
        <v>12272.674449999999</v>
      </c>
      <c r="C14" s="1168" t="s">
        <v>68</v>
      </c>
      <c r="D14" s="1168" t="s">
        <v>68</v>
      </c>
      <c r="E14" s="1169">
        <v>12272.674449999999</v>
      </c>
      <c r="F14" s="1171"/>
      <c r="G14" s="872"/>
    </row>
    <row r="15" spans="1:7" s="95" customFormat="1" ht="20.100000000000001" customHeight="1">
      <c r="A15" s="872" t="s">
        <v>36</v>
      </c>
      <c r="B15" s="1168">
        <v>8768.3194000000003</v>
      </c>
      <c r="C15" s="1168" t="s">
        <v>68</v>
      </c>
      <c r="D15" s="1168" t="s">
        <v>68</v>
      </c>
      <c r="E15" s="1169">
        <v>8768.3194000000003</v>
      </c>
      <c r="F15" s="1171"/>
      <c r="G15" s="872"/>
    </row>
    <row r="16" spans="1:7" s="95" customFormat="1" ht="20.100000000000001" customHeight="1">
      <c r="A16" s="872" t="s">
        <v>37</v>
      </c>
      <c r="B16" s="1168">
        <v>5041.5955300000005</v>
      </c>
      <c r="C16" s="1168" t="s">
        <v>68</v>
      </c>
      <c r="D16" s="1168" t="s">
        <v>68</v>
      </c>
      <c r="E16" s="1169">
        <v>5041.5955300000005</v>
      </c>
      <c r="F16" s="1171"/>
      <c r="G16" s="872"/>
    </row>
    <row r="17" spans="1:7" s="1173" customFormat="1" ht="21.95" customHeight="1">
      <c r="A17" s="1172" t="s">
        <v>38</v>
      </c>
      <c r="B17" s="1169">
        <v>126997.84123000001</v>
      </c>
      <c r="C17" s="1169">
        <v>113922.52644000002</v>
      </c>
      <c r="D17" s="1169" t="s">
        <v>68</v>
      </c>
      <c r="E17" s="1169">
        <v>240920.36767000001</v>
      </c>
      <c r="F17" s="1171"/>
      <c r="G17" s="1172"/>
    </row>
    <row r="18" spans="1:7" ht="7.5" customHeight="1" thickBot="1">
      <c r="A18" s="1174"/>
      <c r="B18" s="1175"/>
      <c r="C18" s="1175"/>
      <c r="D18" s="1175"/>
      <c r="E18" s="1175"/>
    </row>
    <row r="19" spans="1:7" ht="27.75" customHeight="1">
      <c r="A19" s="1176" t="s">
        <v>1065</v>
      </c>
      <c r="B19" s="1176"/>
      <c r="C19" s="1176"/>
      <c r="D19" s="1176"/>
      <c r="E19" s="1176"/>
    </row>
    <row r="20" spans="1:7" ht="16.5" customHeight="1">
      <c r="A20" s="682" t="s">
        <v>40</v>
      </c>
      <c r="B20" s="1177"/>
      <c r="C20" s="1177"/>
      <c r="D20" s="1177"/>
    </row>
    <row r="21" spans="1:7">
      <c r="C21" s="1179"/>
    </row>
  </sheetData>
  <mergeCells count="4">
    <mergeCell ref="A2:E2"/>
    <mergeCell ref="A4:E4"/>
    <mergeCell ref="A5:D5"/>
    <mergeCell ref="A19:E19"/>
  </mergeCells>
  <hyperlinks>
    <hyperlink ref="A1" location="Índice!A1" display="Volver al Índice" xr:uid="{BBEBCD37-EDA3-4539-897C-7B1776E360B2}"/>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33F2-9C95-40D5-8E39-AA62E20825D7}">
  <dimension ref="A1:FM32"/>
  <sheetViews>
    <sheetView showGridLines="0" zoomScaleNormal="100" workbookViewId="0"/>
  </sheetViews>
  <sheetFormatPr baseColWidth="10" defaultRowHeight="12.75"/>
  <cols>
    <col min="1" max="1" width="31.5703125" style="7" customWidth="1"/>
    <col min="2" max="9" width="15.42578125" style="7" customWidth="1"/>
    <col min="10" max="17" width="11.42578125" style="7"/>
    <col min="18" max="18" width="12.85546875" style="7" customWidth="1"/>
    <col min="19" max="16384" width="11.42578125" style="7"/>
  </cols>
  <sheetData>
    <row r="1" spans="1:169" s="2" customFormat="1" ht="19.5" customHeight="1">
      <c r="A1" s="1183" t="s">
        <v>1067</v>
      </c>
      <c r="B1" s="68"/>
      <c r="C1" s="68"/>
      <c r="D1" s="68"/>
      <c r="E1" s="68"/>
      <c r="F1" s="68"/>
      <c r="G1" s="68"/>
      <c r="H1" s="68"/>
      <c r="I1" s="68"/>
    </row>
    <row r="2" spans="1:169" s="501" customFormat="1" ht="34.5" customHeight="1">
      <c r="A2" s="3" t="s">
        <v>578</v>
      </c>
      <c r="B2" s="3"/>
      <c r="C2" s="3"/>
      <c r="D2" s="3"/>
      <c r="E2" s="3"/>
      <c r="F2" s="3"/>
      <c r="G2" s="3"/>
      <c r="H2" s="3"/>
      <c r="I2" s="3"/>
    </row>
    <row r="3" spans="1:169" s="502" customFormat="1" ht="24.75" customHeight="1">
      <c r="A3" s="124">
        <v>45443</v>
      </c>
      <c r="B3" s="124"/>
      <c r="C3" s="124"/>
      <c r="D3" s="124"/>
      <c r="E3" s="124"/>
      <c r="F3" s="124"/>
      <c r="G3" s="124"/>
      <c r="H3" s="124"/>
      <c r="I3" s="124"/>
    </row>
    <row r="4" spans="1:169" s="105" customFormat="1" ht="23.25" customHeight="1">
      <c r="A4" s="503" t="s">
        <v>65</v>
      </c>
      <c r="B4" s="503"/>
      <c r="C4" s="503"/>
      <c r="D4" s="503"/>
      <c r="E4" s="503"/>
      <c r="F4" s="503"/>
      <c r="G4" s="503"/>
      <c r="H4" s="503"/>
      <c r="I4" s="503"/>
    </row>
    <row r="5" spans="1:169" s="94" customFormat="1" ht="13.5" thickBot="1">
      <c r="A5" s="504"/>
    </row>
    <row r="6" spans="1:169" s="94" customFormat="1" ht="23.25" customHeight="1">
      <c r="A6" s="106" t="s">
        <v>579</v>
      </c>
      <c r="B6" s="206" t="s">
        <v>463</v>
      </c>
      <c r="C6" s="206" t="s">
        <v>580</v>
      </c>
      <c r="D6" s="206" t="s">
        <v>581</v>
      </c>
      <c r="E6" s="206" t="s">
        <v>582</v>
      </c>
      <c r="F6" s="206" t="s">
        <v>583</v>
      </c>
      <c r="G6" s="206" t="s">
        <v>584</v>
      </c>
      <c r="H6" s="206" t="s">
        <v>585</v>
      </c>
      <c r="I6" s="505" t="s">
        <v>586</v>
      </c>
    </row>
    <row r="7" spans="1:169" s="94" customFormat="1" ht="54" customHeight="1">
      <c r="A7" s="107"/>
      <c r="B7" s="209"/>
      <c r="C7" s="209"/>
      <c r="D7" s="209"/>
      <c r="E7" s="209"/>
      <c r="F7" s="209"/>
      <c r="G7" s="209"/>
      <c r="H7" s="209"/>
      <c r="I7" s="506"/>
    </row>
    <row r="8" spans="1:169" s="94" customFormat="1" ht="9" customHeight="1">
      <c r="A8" s="507"/>
      <c r="B8" s="508"/>
      <c r="C8" s="509"/>
      <c r="D8" s="509"/>
      <c r="E8" s="509"/>
      <c r="F8" s="509"/>
      <c r="G8" s="509"/>
      <c r="H8" s="510"/>
      <c r="I8" s="511"/>
    </row>
    <row r="9" spans="1:169" s="15" customFormat="1" ht="23.1" customHeight="1">
      <c r="A9" s="85" t="s">
        <v>28</v>
      </c>
      <c r="B9" s="512">
        <v>6.0179440948115728</v>
      </c>
      <c r="C9" s="512">
        <v>6.7480031259113389</v>
      </c>
      <c r="D9" s="512">
        <v>76.805308901138858</v>
      </c>
      <c r="E9" s="512">
        <v>2.0814630825496354</v>
      </c>
      <c r="F9" s="512">
        <v>2.8359595877407184E-3</v>
      </c>
      <c r="G9" s="512">
        <v>0.4598147160526842</v>
      </c>
      <c r="H9" s="512">
        <v>7.8846301199481754</v>
      </c>
      <c r="I9" s="513">
        <v>2818257.7193799997</v>
      </c>
      <c r="J9" s="514"/>
      <c r="K9" s="514"/>
      <c r="L9" s="514"/>
      <c r="M9" s="514"/>
      <c r="N9" s="514"/>
      <c r="O9" s="514"/>
      <c r="P9" s="514"/>
      <c r="Q9" s="514"/>
      <c r="R9" s="514"/>
      <c r="S9" s="515"/>
      <c r="T9" s="515"/>
      <c r="U9" s="515"/>
      <c r="V9" s="515"/>
      <c r="W9" s="515"/>
      <c r="X9" s="515"/>
      <c r="Y9" s="515"/>
      <c r="Z9" s="515"/>
      <c r="AA9" s="515"/>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c r="CR9" s="514"/>
      <c r="CS9" s="514"/>
      <c r="CT9" s="514"/>
      <c r="CU9" s="514"/>
      <c r="CV9" s="514"/>
      <c r="CW9" s="514"/>
      <c r="CX9" s="514"/>
      <c r="CY9" s="514"/>
      <c r="CZ9" s="514"/>
      <c r="DA9" s="514"/>
      <c r="DB9" s="514"/>
      <c r="DC9" s="514"/>
      <c r="DD9" s="514"/>
      <c r="DE9" s="514"/>
      <c r="DF9" s="514"/>
      <c r="DG9" s="514"/>
      <c r="DH9" s="514"/>
      <c r="DI9" s="514"/>
      <c r="DJ9" s="514"/>
      <c r="DK9" s="514"/>
      <c r="DL9" s="514"/>
      <c r="DM9" s="514"/>
      <c r="DN9" s="514"/>
      <c r="DO9" s="514"/>
      <c r="DP9" s="514"/>
      <c r="DQ9" s="514"/>
      <c r="DR9" s="514"/>
      <c r="DS9" s="514"/>
      <c r="DT9" s="514"/>
      <c r="DU9" s="514"/>
      <c r="DV9" s="514"/>
      <c r="DW9" s="514"/>
      <c r="DX9" s="514"/>
      <c r="DY9" s="514"/>
      <c r="DZ9" s="514"/>
      <c r="EA9" s="514"/>
      <c r="EB9" s="514"/>
      <c r="EC9" s="514"/>
      <c r="ED9" s="514"/>
      <c r="EE9" s="514"/>
      <c r="EF9" s="514"/>
      <c r="EG9" s="514"/>
      <c r="EH9" s="514"/>
      <c r="EI9" s="514"/>
      <c r="EJ9" s="514"/>
      <c r="EK9" s="514"/>
      <c r="EL9" s="514"/>
      <c r="EM9" s="514"/>
      <c r="EN9" s="514"/>
      <c r="EO9" s="514"/>
      <c r="EP9" s="514"/>
      <c r="EQ9" s="514"/>
      <c r="ER9" s="514"/>
      <c r="ES9" s="514"/>
      <c r="ET9" s="514"/>
      <c r="EU9" s="514"/>
      <c r="EV9" s="514"/>
      <c r="EW9" s="514"/>
      <c r="EX9" s="514"/>
      <c r="EY9" s="514"/>
      <c r="EZ9" s="514"/>
      <c r="FA9" s="514"/>
      <c r="FB9" s="514"/>
      <c r="FC9" s="514"/>
      <c r="FD9" s="514"/>
      <c r="FE9" s="514"/>
      <c r="FF9" s="514"/>
      <c r="FG9" s="514"/>
      <c r="FH9" s="514"/>
      <c r="FI9" s="514"/>
      <c r="FJ9" s="514"/>
      <c r="FK9" s="514"/>
      <c r="FL9" s="514"/>
      <c r="FM9" s="514"/>
    </row>
    <row r="10" spans="1:169" s="15" customFormat="1" ht="23.1" customHeight="1">
      <c r="A10" s="21" t="s">
        <v>29</v>
      </c>
      <c r="B10" s="512">
        <v>14.574194482448933</v>
      </c>
      <c r="C10" s="512">
        <v>7.6137342706023334</v>
      </c>
      <c r="D10" s="512">
        <v>72.695888119707746</v>
      </c>
      <c r="E10" s="512">
        <v>1.6890562283711557</v>
      </c>
      <c r="F10" s="512" t="s">
        <v>68</v>
      </c>
      <c r="G10" s="512">
        <v>0.80398674083120791</v>
      </c>
      <c r="H10" s="512">
        <v>2.6231401580386247</v>
      </c>
      <c r="I10" s="513">
        <v>5050556.4330599997</v>
      </c>
      <c r="J10" s="514"/>
      <c r="K10" s="514"/>
      <c r="L10" s="514"/>
      <c r="M10" s="514"/>
      <c r="N10" s="514"/>
      <c r="O10" s="514"/>
      <c r="P10" s="514"/>
      <c r="Q10" s="514"/>
      <c r="R10" s="514"/>
      <c r="S10" s="515"/>
      <c r="T10" s="515"/>
      <c r="U10" s="515"/>
      <c r="V10" s="515"/>
      <c r="W10" s="515"/>
      <c r="X10" s="515"/>
      <c r="Y10" s="515"/>
      <c r="Z10" s="515"/>
      <c r="AA10" s="515"/>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c r="DJ10" s="514"/>
      <c r="DK10" s="514"/>
      <c r="DL10" s="514"/>
      <c r="DM10" s="514"/>
      <c r="DN10" s="514"/>
      <c r="DO10" s="514"/>
      <c r="DP10" s="514"/>
      <c r="DQ10" s="514"/>
      <c r="DR10" s="514"/>
      <c r="DS10" s="514"/>
      <c r="DT10" s="514"/>
      <c r="DU10" s="514"/>
      <c r="DV10" s="514"/>
      <c r="DW10" s="514"/>
      <c r="DX10" s="514"/>
      <c r="DY10" s="514"/>
      <c r="DZ10" s="514"/>
      <c r="EA10" s="514"/>
      <c r="EB10" s="514"/>
      <c r="EC10" s="514"/>
      <c r="ED10" s="514"/>
      <c r="EE10" s="514"/>
      <c r="EF10" s="514"/>
      <c r="EG10" s="514"/>
      <c r="EH10" s="514"/>
      <c r="EI10" s="514"/>
      <c r="EJ10" s="514"/>
      <c r="EK10" s="514"/>
      <c r="EL10" s="514"/>
      <c r="EM10" s="514"/>
      <c r="EN10" s="514"/>
      <c r="EO10" s="514"/>
      <c r="EP10" s="514"/>
      <c r="EQ10" s="514"/>
      <c r="ER10" s="514"/>
      <c r="ES10" s="514"/>
      <c r="ET10" s="514"/>
      <c r="EU10" s="514"/>
      <c r="EV10" s="514"/>
      <c r="EW10" s="514"/>
      <c r="EX10" s="514"/>
      <c r="EY10" s="514"/>
      <c r="EZ10" s="514"/>
      <c r="FA10" s="514"/>
      <c r="FB10" s="514"/>
      <c r="FC10" s="514"/>
      <c r="FD10" s="514"/>
      <c r="FE10" s="514"/>
      <c r="FF10" s="514"/>
      <c r="FG10" s="514"/>
      <c r="FH10" s="514"/>
      <c r="FI10" s="514"/>
      <c r="FJ10" s="514"/>
      <c r="FK10" s="514"/>
      <c r="FL10" s="514"/>
      <c r="FM10" s="514"/>
    </row>
    <row r="11" spans="1:169" s="15" customFormat="1" ht="23.1" customHeight="1">
      <c r="A11" s="21" t="s">
        <v>30</v>
      </c>
      <c r="B11" s="512">
        <v>7.1088053819596597</v>
      </c>
      <c r="C11" s="512">
        <v>4.0655989053033252</v>
      </c>
      <c r="D11" s="512">
        <v>82.062151767256466</v>
      </c>
      <c r="E11" s="512">
        <v>2.4826498185596755</v>
      </c>
      <c r="F11" s="512" t="s">
        <v>68</v>
      </c>
      <c r="G11" s="512">
        <v>0.81086849690819585</v>
      </c>
      <c r="H11" s="512">
        <v>3.4699256300126815</v>
      </c>
      <c r="I11" s="513">
        <v>2433668.3550100001</v>
      </c>
      <c r="J11" s="514"/>
      <c r="K11" s="514"/>
      <c r="L11" s="514"/>
      <c r="M11" s="514"/>
      <c r="N11" s="514"/>
      <c r="O11" s="514"/>
      <c r="P11" s="514"/>
      <c r="Q11" s="514"/>
      <c r="R11" s="514"/>
      <c r="S11" s="515"/>
      <c r="T11" s="515"/>
      <c r="U11" s="515"/>
      <c r="V11" s="515"/>
      <c r="W11" s="515"/>
      <c r="X11" s="515"/>
      <c r="Y11" s="515"/>
      <c r="Z11" s="515"/>
      <c r="AA11" s="515"/>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c r="BL11" s="514"/>
      <c r="BM11" s="514"/>
      <c r="BN11" s="514"/>
      <c r="BO11" s="514"/>
      <c r="BP11" s="514"/>
      <c r="BQ11" s="514"/>
      <c r="BR11" s="514"/>
      <c r="BS11" s="514"/>
      <c r="BT11" s="514"/>
      <c r="BU11" s="514"/>
      <c r="BV11" s="514"/>
      <c r="BW11" s="514"/>
      <c r="BX11" s="514"/>
      <c r="BY11" s="514"/>
      <c r="BZ11" s="514"/>
      <c r="CA11" s="514"/>
      <c r="CB11" s="514"/>
      <c r="CC11" s="514"/>
      <c r="CD11" s="514"/>
      <c r="CE11" s="514"/>
      <c r="CF11" s="514"/>
      <c r="CG11" s="514"/>
      <c r="CH11" s="514"/>
      <c r="CI11" s="514"/>
      <c r="CJ11" s="514"/>
      <c r="CK11" s="514"/>
      <c r="CL11" s="514"/>
      <c r="CM11" s="514"/>
      <c r="CN11" s="514"/>
      <c r="CO11" s="514"/>
      <c r="CP11" s="514"/>
      <c r="CQ11" s="514"/>
      <c r="CR11" s="514"/>
      <c r="CS11" s="514"/>
      <c r="CT11" s="514"/>
      <c r="CU11" s="514"/>
      <c r="CV11" s="514"/>
      <c r="CW11" s="514"/>
      <c r="CX11" s="514"/>
      <c r="CY11" s="514"/>
      <c r="CZ11" s="514"/>
      <c r="DA11" s="514"/>
      <c r="DB11" s="514"/>
      <c r="DC11" s="514"/>
      <c r="DD11" s="514"/>
      <c r="DE11" s="514"/>
      <c r="DF11" s="514"/>
      <c r="DG11" s="514"/>
      <c r="DH11" s="514"/>
      <c r="DI11" s="514"/>
      <c r="DJ11" s="514"/>
      <c r="DK11" s="514"/>
      <c r="DL11" s="514"/>
      <c r="DM11" s="514"/>
      <c r="DN11" s="514"/>
      <c r="DO11" s="514"/>
      <c r="DP11" s="514"/>
      <c r="DQ11" s="514"/>
      <c r="DR11" s="514"/>
      <c r="DS11" s="514"/>
      <c r="DT11" s="514"/>
      <c r="DU11" s="514"/>
      <c r="DV11" s="514"/>
      <c r="DW11" s="514"/>
      <c r="DX11" s="514"/>
      <c r="DY11" s="514"/>
      <c r="DZ11" s="514"/>
      <c r="EA11" s="514"/>
      <c r="EB11" s="514"/>
      <c r="EC11" s="514"/>
      <c r="ED11" s="514"/>
      <c r="EE11" s="514"/>
      <c r="EF11" s="514"/>
      <c r="EG11" s="514"/>
      <c r="EH11" s="514"/>
      <c r="EI11" s="514"/>
      <c r="EJ11" s="514"/>
      <c r="EK11" s="514"/>
      <c r="EL11" s="514"/>
      <c r="EM11" s="514"/>
      <c r="EN11" s="514"/>
      <c r="EO11" s="514"/>
      <c r="EP11" s="514"/>
      <c r="EQ11" s="514"/>
      <c r="ER11" s="514"/>
      <c r="ES11" s="514"/>
      <c r="ET11" s="514"/>
      <c r="EU11" s="514"/>
      <c r="EV11" s="514"/>
      <c r="EW11" s="514"/>
      <c r="EX11" s="514"/>
      <c r="EY11" s="514"/>
      <c r="EZ11" s="514"/>
      <c r="FA11" s="514"/>
      <c r="FB11" s="514"/>
      <c r="FC11" s="514"/>
      <c r="FD11" s="514"/>
      <c r="FE11" s="514"/>
      <c r="FF11" s="514"/>
      <c r="FG11" s="514"/>
      <c r="FH11" s="514"/>
      <c r="FI11" s="514"/>
      <c r="FJ11" s="514"/>
      <c r="FK11" s="514"/>
      <c r="FL11" s="514"/>
      <c r="FM11" s="514"/>
    </row>
    <row r="12" spans="1:169" s="15" customFormat="1" ht="23.1" customHeight="1">
      <c r="A12" s="21" t="s">
        <v>31</v>
      </c>
      <c r="B12" s="512">
        <v>11.561878494309754</v>
      </c>
      <c r="C12" s="512">
        <v>6.8947456694112415</v>
      </c>
      <c r="D12" s="512">
        <v>70.709344433551053</v>
      </c>
      <c r="E12" s="512">
        <v>4.0211755915270375</v>
      </c>
      <c r="F12" s="512">
        <v>1.8489127054739419E-2</v>
      </c>
      <c r="G12" s="512">
        <v>0.1364416693040181</v>
      </c>
      <c r="H12" s="512">
        <v>6.6579250148421583</v>
      </c>
      <c r="I12" s="513">
        <v>1550339.01358</v>
      </c>
      <c r="J12" s="514"/>
      <c r="K12" s="514"/>
      <c r="L12" s="514"/>
      <c r="M12" s="514"/>
      <c r="N12" s="514"/>
      <c r="O12" s="514"/>
      <c r="P12" s="514"/>
      <c r="Q12" s="514"/>
      <c r="R12" s="514"/>
      <c r="S12" s="515"/>
      <c r="T12" s="515"/>
      <c r="U12" s="515"/>
      <c r="V12" s="515"/>
      <c r="W12" s="515"/>
      <c r="X12" s="515"/>
      <c r="Y12" s="515"/>
      <c r="Z12" s="515"/>
      <c r="AA12" s="515"/>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14"/>
      <c r="BN12" s="514"/>
      <c r="BO12" s="514"/>
      <c r="BP12" s="514"/>
      <c r="BQ12" s="514"/>
      <c r="BR12" s="514"/>
      <c r="BS12" s="514"/>
      <c r="BT12" s="514"/>
      <c r="BU12" s="514"/>
      <c r="BV12" s="514"/>
      <c r="BW12" s="514"/>
      <c r="BX12" s="514"/>
      <c r="BY12" s="514"/>
      <c r="BZ12" s="514"/>
      <c r="CA12" s="514"/>
      <c r="CB12" s="514"/>
      <c r="CC12" s="514"/>
      <c r="CD12" s="514"/>
      <c r="CE12" s="514"/>
      <c r="CF12" s="514"/>
      <c r="CG12" s="514"/>
      <c r="CH12" s="514"/>
      <c r="CI12" s="514"/>
      <c r="CJ12" s="514"/>
      <c r="CK12" s="514"/>
      <c r="CL12" s="514"/>
      <c r="CM12" s="514"/>
      <c r="CN12" s="514"/>
      <c r="CO12" s="514"/>
      <c r="CP12" s="514"/>
      <c r="CQ12" s="514"/>
      <c r="CR12" s="514"/>
      <c r="CS12" s="514"/>
      <c r="CT12" s="514"/>
      <c r="CU12" s="514"/>
      <c r="CV12" s="514"/>
      <c r="CW12" s="514"/>
      <c r="CX12" s="514"/>
      <c r="CY12" s="514"/>
      <c r="CZ12" s="514"/>
      <c r="DA12" s="514"/>
      <c r="DB12" s="514"/>
      <c r="DC12" s="514"/>
      <c r="DD12" s="514"/>
      <c r="DE12" s="514"/>
      <c r="DF12" s="514"/>
      <c r="DG12" s="514"/>
      <c r="DH12" s="514"/>
      <c r="DI12" s="514"/>
      <c r="DJ12" s="514"/>
      <c r="DK12" s="514"/>
      <c r="DL12" s="514"/>
      <c r="DM12" s="514"/>
      <c r="DN12" s="514"/>
      <c r="DO12" s="514"/>
      <c r="DP12" s="514"/>
      <c r="DQ12" s="514"/>
      <c r="DR12" s="514"/>
      <c r="DS12" s="514"/>
      <c r="DT12" s="514"/>
      <c r="DU12" s="514"/>
      <c r="DV12" s="514"/>
      <c r="DW12" s="514"/>
      <c r="DX12" s="514"/>
      <c r="DY12" s="514"/>
      <c r="DZ12" s="514"/>
      <c r="EA12" s="514"/>
      <c r="EB12" s="514"/>
      <c r="EC12" s="514"/>
      <c r="ED12" s="514"/>
      <c r="EE12" s="514"/>
      <c r="EF12" s="514"/>
      <c r="EG12" s="514"/>
      <c r="EH12" s="514"/>
      <c r="EI12" s="514"/>
      <c r="EJ12" s="514"/>
      <c r="EK12" s="514"/>
      <c r="EL12" s="514"/>
      <c r="EM12" s="514"/>
      <c r="EN12" s="514"/>
      <c r="EO12" s="514"/>
      <c r="EP12" s="514"/>
      <c r="EQ12" s="514"/>
      <c r="ER12" s="514"/>
      <c r="ES12" s="514"/>
      <c r="ET12" s="514"/>
      <c r="EU12" s="514"/>
      <c r="EV12" s="514"/>
      <c r="EW12" s="514"/>
      <c r="EX12" s="514"/>
      <c r="EY12" s="514"/>
      <c r="EZ12" s="514"/>
      <c r="FA12" s="514"/>
      <c r="FB12" s="514"/>
      <c r="FC12" s="514"/>
      <c r="FD12" s="514"/>
      <c r="FE12" s="514"/>
      <c r="FF12" s="514"/>
      <c r="FG12" s="514"/>
      <c r="FH12" s="514"/>
      <c r="FI12" s="514"/>
      <c r="FJ12" s="514"/>
      <c r="FK12" s="514"/>
      <c r="FL12" s="514"/>
      <c r="FM12" s="514"/>
    </row>
    <row r="13" spans="1:169" s="15" customFormat="1" ht="23.1" customHeight="1">
      <c r="A13" s="21" t="s">
        <v>32</v>
      </c>
      <c r="B13" s="512">
        <v>30.848668469334356</v>
      </c>
      <c r="C13" s="512">
        <v>1.6707487475162459</v>
      </c>
      <c r="D13" s="512">
        <v>54.324721607462443</v>
      </c>
      <c r="E13" s="512">
        <v>2.3023767275061786</v>
      </c>
      <c r="F13" s="512">
        <v>9.7390512414744931E-2</v>
      </c>
      <c r="G13" s="512">
        <v>3.1023084091646473</v>
      </c>
      <c r="H13" s="512">
        <v>7.6537855266013848</v>
      </c>
      <c r="I13" s="513">
        <v>412802.64373999997</v>
      </c>
      <c r="J13" s="514"/>
      <c r="K13" s="514"/>
      <c r="L13" s="514"/>
      <c r="M13" s="514"/>
      <c r="N13" s="514"/>
      <c r="O13" s="514"/>
      <c r="P13" s="514"/>
      <c r="Q13" s="514"/>
      <c r="R13" s="514"/>
      <c r="S13" s="515"/>
      <c r="T13" s="515"/>
      <c r="U13" s="515"/>
      <c r="V13" s="515"/>
      <c r="W13" s="515"/>
      <c r="X13" s="515"/>
      <c r="Y13" s="515"/>
      <c r="Z13" s="515"/>
      <c r="AA13" s="515"/>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4"/>
      <c r="CT13" s="514"/>
      <c r="CU13" s="514"/>
      <c r="CV13" s="514"/>
      <c r="CW13" s="514"/>
      <c r="CX13" s="514"/>
      <c r="CY13" s="514"/>
      <c r="CZ13" s="514"/>
      <c r="DA13" s="514"/>
      <c r="DB13" s="514"/>
      <c r="DC13" s="514"/>
      <c r="DD13" s="514"/>
      <c r="DE13" s="514"/>
      <c r="DF13" s="514"/>
      <c r="DG13" s="514"/>
      <c r="DH13" s="514"/>
      <c r="DI13" s="514"/>
      <c r="DJ13" s="514"/>
      <c r="DK13" s="514"/>
      <c r="DL13" s="514"/>
      <c r="DM13" s="514"/>
      <c r="DN13" s="514"/>
      <c r="DO13" s="514"/>
      <c r="DP13" s="514"/>
      <c r="DQ13" s="514"/>
      <c r="DR13" s="514"/>
      <c r="DS13" s="514"/>
      <c r="DT13" s="514"/>
      <c r="DU13" s="514"/>
      <c r="DV13" s="514"/>
      <c r="DW13" s="514"/>
      <c r="DX13" s="514"/>
      <c r="DY13" s="514"/>
      <c r="DZ13" s="514"/>
      <c r="EA13" s="514"/>
      <c r="EB13" s="514"/>
      <c r="EC13" s="514"/>
      <c r="ED13" s="514"/>
      <c r="EE13" s="514"/>
      <c r="EF13" s="514"/>
      <c r="EG13" s="514"/>
      <c r="EH13" s="514"/>
      <c r="EI13" s="514"/>
      <c r="EJ13" s="514"/>
      <c r="EK13" s="514"/>
      <c r="EL13" s="514"/>
      <c r="EM13" s="514"/>
      <c r="EN13" s="514"/>
      <c r="EO13" s="514"/>
      <c r="EP13" s="514"/>
      <c r="EQ13" s="514"/>
      <c r="ER13" s="514"/>
      <c r="ES13" s="514"/>
      <c r="ET13" s="514"/>
      <c r="EU13" s="514"/>
      <c r="EV13" s="514"/>
      <c r="EW13" s="514"/>
      <c r="EX13" s="514"/>
      <c r="EY13" s="514"/>
      <c r="EZ13" s="514"/>
      <c r="FA13" s="514"/>
      <c r="FB13" s="514"/>
      <c r="FC13" s="514"/>
      <c r="FD13" s="514"/>
      <c r="FE13" s="514"/>
      <c r="FF13" s="514"/>
      <c r="FG13" s="514"/>
      <c r="FH13" s="514"/>
      <c r="FI13" s="514"/>
      <c r="FJ13" s="514"/>
      <c r="FK13" s="514"/>
      <c r="FL13" s="514"/>
      <c r="FM13" s="514"/>
    </row>
    <row r="14" spans="1:169" s="15" customFormat="1" ht="23.1" customHeight="1">
      <c r="A14" s="21" t="s">
        <v>33</v>
      </c>
      <c r="B14" s="512">
        <v>22.43136015823886</v>
      </c>
      <c r="C14" s="512" t="s">
        <v>68</v>
      </c>
      <c r="D14" s="512">
        <v>66.047643087119951</v>
      </c>
      <c r="E14" s="512">
        <v>6.760839114026802</v>
      </c>
      <c r="F14" s="512" t="s">
        <v>68</v>
      </c>
      <c r="G14" s="512">
        <v>0.32498334676221247</v>
      </c>
      <c r="H14" s="512">
        <v>4.4351742938521754</v>
      </c>
      <c r="I14" s="513">
        <v>2043955.45685</v>
      </c>
      <c r="J14" s="514"/>
      <c r="K14" s="514"/>
      <c r="L14" s="514"/>
      <c r="M14" s="514"/>
      <c r="N14" s="514"/>
      <c r="O14" s="514"/>
      <c r="P14" s="514"/>
      <c r="Q14" s="514"/>
      <c r="R14" s="514"/>
      <c r="S14" s="515"/>
      <c r="T14" s="515"/>
      <c r="U14" s="515"/>
      <c r="V14" s="515"/>
      <c r="W14" s="515"/>
      <c r="X14" s="515"/>
      <c r="Y14" s="515"/>
      <c r="Z14" s="515"/>
      <c r="AA14" s="515"/>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514"/>
      <c r="DH14" s="514"/>
      <c r="DI14" s="514"/>
      <c r="DJ14" s="514"/>
      <c r="DK14" s="514"/>
      <c r="DL14" s="514"/>
      <c r="DM14" s="514"/>
      <c r="DN14" s="514"/>
      <c r="DO14" s="514"/>
      <c r="DP14" s="514"/>
      <c r="DQ14" s="514"/>
      <c r="DR14" s="514"/>
      <c r="DS14" s="514"/>
      <c r="DT14" s="514"/>
      <c r="DU14" s="514"/>
      <c r="DV14" s="514"/>
      <c r="DW14" s="514"/>
      <c r="DX14" s="514"/>
      <c r="DY14" s="514"/>
      <c r="DZ14" s="514"/>
      <c r="EA14" s="514"/>
      <c r="EB14" s="514"/>
      <c r="EC14" s="514"/>
      <c r="ED14" s="514"/>
      <c r="EE14" s="514"/>
      <c r="EF14" s="514"/>
      <c r="EG14" s="514"/>
      <c r="EH14" s="514"/>
      <c r="EI14" s="514"/>
      <c r="EJ14" s="514"/>
      <c r="EK14" s="514"/>
      <c r="EL14" s="514"/>
      <c r="EM14" s="514"/>
      <c r="EN14" s="514"/>
      <c r="EO14" s="514"/>
      <c r="EP14" s="514"/>
      <c r="EQ14" s="514"/>
      <c r="ER14" s="514"/>
      <c r="ES14" s="514"/>
      <c r="ET14" s="514"/>
      <c r="EU14" s="514"/>
      <c r="EV14" s="514"/>
      <c r="EW14" s="514"/>
      <c r="EX14" s="514"/>
      <c r="EY14" s="514"/>
      <c r="EZ14" s="514"/>
      <c r="FA14" s="514"/>
      <c r="FB14" s="514"/>
      <c r="FC14" s="514"/>
      <c r="FD14" s="514"/>
      <c r="FE14" s="514"/>
      <c r="FF14" s="514"/>
      <c r="FG14" s="514"/>
      <c r="FH14" s="514"/>
      <c r="FI14" s="514"/>
      <c r="FJ14" s="514"/>
      <c r="FK14" s="514"/>
      <c r="FL14" s="514"/>
      <c r="FM14" s="514"/>
    </row>
    <row r="15" spans="1:169" s="15" customFormat="1" ht="23.1" customHeight="1">
      <c r="A15" s="85" t="s">
        <v>34</v>
      </c>
      <c r="B15" s="512">
        <v>2.3199429586396265</v>
      </c>
      <c r="C15" s="512">
        <v>0.2898115215891014</v>
      </c>
      <c r="D15" s="512">
        <v>89.67672139924683</v>
      </c>
      <c r="E15" s="512">
        <v>1.7051780997207913</v>
      </c>
      <c r="F15" s="512" t="s">
        <v>68</v>
      </c>
      <c r="G15" s="512">
        <v>0.44007386790391667</v>
      </c>
      <c r="H15" s="512">
        <v>5.5682721528997368</v>
      </c>
      <c r="I15" s="513">
        <v>1497119.5679899999</v>
      </c>
      <c r="J15" s="514"/>
      <c r="K15" s="514"/>
      <c r="L15" s="514"/>
      <c r="M15" s="514"/>
      <c r="N15" s="514"/>
      <c r="O15" s="514"/>
      <c r="P15" s="514"/>
      <c r="Q15" s="514"/>
      <c r="R15" s="514"/>
      <c r="S15" s="515"/>
      <c r="T15" s="515"/>
      <c r="U15" s="515"/>
      <c r="V15" s="515"/>
      <c r="W15" s="515"/>
      <c r="X15" s="515"/>
      <c r="Y15" s="515"/>
      <c r="Z15" s="515"/>
      <c r="AA15" s="515"/>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c r="BO15" s="514"/>
      <c r="BP15" s="514"/>
      <c r="BQ15" s="514"/>
      <c r="BR15" s="514"/>
      <c r="BS15" s="514"/>
      <c r="BT15" s="514"/>
      <c r="BU15" s="514"/>
      <c r="BV15" s="514"/>
      <c r="BW15" s="514"/>
      <c r="BX15" s="514"/>
      <c r="BY15" s="514"/>
      <c r="BZ15" s="514"/>
      <c r="CA15" s="514"/>
      <c r="CB15" s="514"/>
      <c r="CC15" s="514"/>
      <c r="CD15" s="514"/>
      <c r="CE15" s="514"/>
      <c r="CF15" s="514"/>
      <c r="CG15" s="514"/>
      <c r="CH15" s="514"/>
      <c r="CI15" s="514"/>
      <c r="CJ15" s="514"/>
      <c r="CK15" s="514"/>
      <c r="CL15" s="514"/>
      <c r="CM15" s="514"/>
      <c r="CN15" s="514"/>
      <c r="CO15" s="514"/>
      <c r="CP15" s="514"/>
      <c r="CQ15" s="514"/>
      <c r="CR15" s="514"/>
      <c r="CS15" s="514"/>
      <c r="CT15" s="514"/>
      <c r="CU15" s="514"/>
      <c r="CV15" s="514"/>
      <c r="CW15" s="514"/>
      <c r="CX15" s="514"/>
      <c r="CY15" s="514"/>
      <c r="CZ15" s="514"/>
      <c r="DA15" s="514"/>
      <c r="DB15" s="514"/>
      <c r="DC15" s="514"/>
      <c r="DD15" s="514"/>
      <c r="DE15" s="514"/>
      <c r="DF15" s="514"/>
      <c r="DG15" s="514"/>
      <c r="DH15" s="514"/>
      <c r="DI15" s="514"/>
      <c r="DJ15" s="514"/>
      <c r="DK15" s="514"/>
      <c r="DL15" s="514"/>
      <c r="DM15" s="514"/>
      <c r="DN15" s="514"/>
      <c r="DO15" s="514"/>
      <c r="DP15" s="514"/>
      <c r="DQ15" s="514"/>
      <c r="DR15" s="514"/>
      <c r="DS15" s="514"/>
      <c r="DT15" s="514"/>
      <c r="DU15" s="514"/>
      <c r="DV15" s="514"/>
      <c r="DW15" s="514"/>
      <c r="DX15" s="514"/>
      <c r="DY15" s="514"/>
      <c r="DZ15" s="514"/>
      <c r="EA15" s="514"/>
      <c r="EB15" s="514"/>
      <c r="EC15" s="514"/>
      <c r="ED15" s="514"/>
      <c r="EE15" s="514"/>
      <c r="EF15" s="514"/>
      <c r="EG15" s="514"/>
      <c r="EH15" s="514"/>
      <c r="EI15" s="514"/>
      <c r="EJ15" s="514"/>
      <c r="EK15" s="514"/>
      <c r="EL15" s="514"/>
      <c r="EM15" s="514"/>
      <c r="EN15" s="514"/>
      <c r="EO15" s="514"/>
      <c r="EP15" s="514"/>
      <c r="EQ15" s="514"/>
      <c r="ER15" s="514"/>
      <c r="ES15" s="514"/>
      <c r="ET15" s="514"/>
      <c r="EU15" s="514"/>
      <c r="EV15" s="514"/>
      <c r="EW15" s="514"/>
      <c r="EX15" s="514"/>
      <c r="EY15" s="514"/>
      <c r="EZ15" s="514"/>
      <c r="FA15" s="514"/>
      <c r="FB15" s="514"/>
      <c r="FC15" s="514"/>
      <c r="FD15" s="514"/>
      <c r="FE15" s="514"/>
      <c r="FF15" s="514"/>
      <c r="FG15" s="514"/>
      <c r="FH15" s="514"/>
      <c r="FI15" s="514"/>
      <c r="FJ15" s="514"/>
      <c r="FK15" s="514"/>
      <c r="FL15" s="514"/>
      <c r="FM15" s="514"/>
    </row>
    <row r="16" spans="1:169" s="15" customFormat="1" ht="23.1" customHeight="1">
      <c r="A16" s="85" t="s">
        <v>35</v>
      </c>
      <c r="B16" s="512">
        <v>20.614511753407086</v>
      </c>
      <c r="C16" s="512">
        <v>1.2299578514040512</v>
      </c>
      <c r="D16" s="512">
        <v>72.852538872409085</v>
      </c>
      <c r="E16" s="512">
        <v>1.3410175363107975</v>
      </c>
      <c r="F16" s="512">
        <v>0.47745037468908003</v>
      </c>
      <c r="G16" s="512">
        <v>1.8388589130293929</v>
      </c>
      <c r="H16" s="512">
        <v>1.6456646987505108</v>
      </c>
      <c r="I16" s="513">
        <v>720463.95653999993</v>
      </c>
      <c r="J16" s="514"/>
      <c r="K16" s="514"/>
      <c r="L16" s="514"/>
      <c r="M16" s="514"/>
      <c r="N16" s="514"/>
      <c r="O16" s="514"/>
      <c r="P16" s="514"/>
      <c r="Q16" s="514"/>
      <c r="R16" s="514"/>
      <c r="S16" s="515"/>
      <c r="T16" s="515"/>
      <c r="U16" s="515"/>
      <c r="V16" s="515"/>
      <c r="W16" s="515"/>
      <c r="X16" s="515"/>
      <c r="Y16" s="515"/>
      <c r="Z16" s="515"/>
      <c r="AA16" s="515"/>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c r="CT16" s="514"/>
      <c r="CU16" s="514"/>
      <c r="CV16" s="514"/>
      <c r="CW16" s="514"/>
      <c r="CX16" s="514"/>
      <c r="CY16" s="514"/>
      <c r="CZ16" s="514"/>
      <c r="DA16" s="514"/>
      <c r="DB16" s="514"/>
      <c r="DC16" s="514"/>
      <c r="DD16" s="514"/>
      <c r="DE16" s="514"/>
      <c r="DF16" s="514"/>
      <c r="DG16" s="514"/>
      <c r="DH16" s="514"/>
      <c r="DI16" s="514"/>
      <c r="DJ16" s="514"/>
      <c r="DK16" s="514"/>
      <c r="DL16" s="514"/>
      <c r="DM16" s="514"/>
      <c r="DN16" s="514"/>
      <c r="DO16" s="514"/>
      <c r="DP16" s="514"/>
      <c r="DQ16" s="514"/>
      <c r="DR16" s="514"/>
      <c r="DS16" s="514"/>
      <c r="DT16" s="514"/>
      <c r="DU16" s="514"/>
      <c r="DV16" s="514"/>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row>
    <row r="17" spans="1:169" s="15" customFormat="1" ht="23.1" customHeight="1">
      <c r="A17" s="85" t="s">
        <v>36</v>
      </c>
      <c r="B17" s="512">
        <v>15.16075147878132</v>
      </c>
      <c r="C17" s="512">
        <v>3.9263680343035933E-3</v>
      </c>
      <c r="D17" s="512">
        <v>51.311365920353801</v>
      </c>
      <c r="E17" s="512">
        <v>1.2648244930984223</v>
      </c>
      <c r="F17" s="512">
        <v>5.9548454037625733</v>
      </c>
      <c r="G17" s="512">
        <v>8.6094950938347701</v>
      </c>
      <c r="H17" s="512">
        <v>17.694791242134809</v>
      </c>
      <c r="I17" s="513">
        <v>592150.29760000005</v>
      </c>
      <c r="J17" s="514"/>
      <c r="K17" s="514"/>
      <c r="L17" s="514"/>
      <c r="M17" s="514"/>
      <c r="N17" s="514"/>
      <c r="O17" s="514"/>
      <c r="P17" s="514"/>
      <c r="Q17" s="514"/>
      <c r="R17" s="514"/>
      <c r="S17" s="515"/>
      <c r="T17" s="515"/>
      <c r="U17" s="515"/>
      <c r="V17" s="515"/>
      <c r="W17" s="515"/>
      <c r="X17" s="515"/>
      <c r="Y17" s="515"/>
      <c r="Z17" s="515"/>
      <c r="AA17" s="515"/>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4"/>
      <c r="BW17" s="514"/>
      <c r="BX17" s="514"/>
      <c r="BY17" s="514"/>
      <c r="BZ17" s="514"/>
      <c r="CA17" s="514"/>
      <c r="CB17" s="514"/>
      <c r="CC17" s="514"/>
      <c r="CD17" s="514"/>
      <c r="CE17" s="514"/>
      <c r="CF17" s="514"/>
      <c r="CG17" s="514"/>
      <c r="CH17" s="514"/>
      <c r="CI17" s="514"/>
      <c r="CJ17" s="514"/>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c r="DJ17" s="514"/>
      <c r="DK17" s="514"/>
      <c r="DL17" s="514"/>
      <c r="DM17" s="514"/>
      <c r="DN17" s="514"/>
      <c r="DO17" s="514"/>
      <c r="DP17" s="514"/>
      <c r="DQ17" s="514"/>
      <c r="DR17" s="514"/>
      <c r="DS17" s="514"/>
      <c r="DT17" s="514"/>
      <c r="DU17" s="514"/>
      <c r="DV17" s="514"/>
      <c r="DW17" s="514"/>
      <c r="DX17" s="514"/>
      <c r="DY17" s="514"/>
      <c r="DZ17" s="514"/>
      <c r="EA17" s="514"/>
      <c r="EB17" s="514"/>
      <c r="EC17" s="514"/>
      <c r="ED17" s="514"/>
      <c r="EE17" s="514"/>
      <c r="EF17" s="514"/>
      <c r="EG17" s="514"/>
      <c r="EH17" s="514"/>
      <c r="EI17" s="514"/>
      <c r="EJ17" s="514"/>
      <c r="EK17" s="514"/>
      <c r="EL17" s="514"/>
      <c r="EM17" s="514"/>
      <c r="EN17" s="514"/>
      <c r="EO17" s="514"/>
      <c r="EP17" s="514"/>
      <c r="EQ17" s="514"/>
      <c r="ER17" s="514"/>
      <c r="ES17" s="514"/>
      <c r="ET17" s="514"/>
      <c r="EU17" s="514"/>
      <c r="EV17" s="514"/>
      <c r="EW17" s="514"/>
      <c r="EX17" s="514"/>
      <c r="EY17" s="514"/>
      <c r="EZ17" s="514"/>
      <c r="FA17" s="514"/>
      <c r="FB17" s="514"/>
      <c r="FC17" s="514"/>
      <c r="FD17" s="514"/>
      <c r="FE17" s="514"/>
      <c r="FF17" s="514"/>
      <c r="FG17" s="514"/>
      <c r="FH17" s="514"/>
      <c r="FI17" s="514"/>
      <c r="FJ17" s="514"/>
      <c r="FK17" s="514"/>
      <c r="FL17" s="514"/>
      <c r="FM17" s="514"/>
    </row>
    <row r="18" spans="1:169" s="15" customFormat="1" ht="23.1" customHeight="1">
      <c r="A18" s="85" t="s">
        <v>37</v>
      </c>
      <c r="B18" s="512">
        <v>7.9453250420536321</v>
      </c>
      <c r="C18" s="512">
        <v>1.3960448773833365</v>
      </c>
      <c r="D18" s="512">
        <v>79.921647358361568</v>
      </c>
      <c r="E18" s="512">
        <v>1.7352302005466576</v>
      </c>
      <c r="F18" s="512" t="s">
        <v>68</v>
      </c>
      <c r="G18" s="512">
        <v>0.43178878434226264</v>
      </c>
      <c r="H18" s="512">
        <v>8.569963737312543</v>
      </c>
      <c r="I18" s="513">
        <v>354211.96554</v>
      </c>
      <c r="J18" s="514"/>
      <c r="K18" s="514"/>
      <c r="L18" s="514"/>
      <c r="M18" s="514"/>
      <c r="N18" s="514"/>
      <c r="O18" s="514"/>
      <c r="P18" s="514"/>
      <c r="Q18" s="514"/>
      <c r="R18" s="514"/>
      <c r="S18" s="515"/>
      <c r="T18" s="515"/>
      <c r="U18" s="515"/>
      <c r="V18" s="515"/>
      <c r="W18" s="515"/>
      <c r="X18" s="515"/>
      <c r="Y18" s="515"/>
      <c r="Z18" s="515"/>
      <c r="AA18" s="515"/>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c r="CT18" s="514"/>
      <c r="CU18" s="514"/>
      <c r="CV18" s="514"/>
      <c r="CW18" s="514"/>
      <c r="CX18" s="514"/>
      <c r="CY18" s="514"/>
      <c r="CZ18" s="514"/>
      <c r="DA18" s="514"/>
      <c r="DB18" s="514"/>
      <c r="DC18" s="514"/>
      <c r="DD18" s="514"/>
      <c r="DE18" s="514"/>
      <c r="DF18" s="514"/>
      <c r="DG18" s="514"/>
      <c r="DH18" s="514"/>
      <c r="DI18" s="514"/>
      <c r="DJ18" s="514"/>
      <c r="DK18" s="514"/>
      <c r="DL18" s="514"/>
      <c r="DM18" s="514"/>
      <c r="DN18" s="514"/>
      <c r="DO18" s="514"/>
      <c r="DP18" s="514"/>
      <c r="DQ18" s="514"/>
      <c r="DR18" s="514"/>
      <c r="DS18" s="514"/>
      <c r="DT18" s="514"/>
      <c r="DU18" s="514"/>
      <c r="DV18" s="514"/>
      <c r="DW18" s="514"/>
      <c r="DX18" s="514"/>
      <c r="DY18" s="514"/>
      <c r="DZ18" s="514"/>
      <c r="EA18" s="514"/>
      <c r="EB18" s="514"/>
      <c r="EC18" s="514"/>
      <c r="ED18" s="514"/>
      <c r="EE18" s="514"/>
      <c r="EF18" s="514"/>
      <c r="EG18" s="514"/>
      <c r="EH18" s="514"/>
      <c r="EI18" s="514"/>
      <c r="EJ18" s="514"/>
      <c r="EK18" s="514"/>
      <c r="EL18" s="514"/>
      <c r="EM18" s="514"/>
      <c r="EN18" s="514"/>
      <c r="EO18" s="514"/>
      <c r="EP18" s="514"/>
      <c r="EQ18" s="514"/>
      <c r="ER18" s="514"/>
      <c r="ES18" s="514"/>
      <c r="ET18" s="514"/>
      <c r="EU18" s="514"/>
      <c r="EV18" s="514"/>
      <c r="EW18" s="514"/>
      <c r="EX18" s="514"/>
      <c r="EY18" s="514"/>
      <c r="EZ18" s="514"/>
      <c r="FA18" s="514"/>
      <c r="FB18" s="514"/>
      <c r="FC18" s="514"/>
      <c r="FD18" s="514"/>
      <c r="FE18" s="514"/>
      <c r="FF18" s="514"/>
      <c r="FG18" s="514"/>
      <c r="FH18" s="514"/>
      <c r="FI18" s="514"/>
      <c r="FJ18" s="514"/>
      <c r="FK18" s="514"/>
      <c r="FL18" s="514"/>
      <c r="FM18" s="514"/>
    </row>
    <row r="19" spans="1:169" s="15" customFormat="1" ht="36" customHeight="1" thickBot="1">
      <c r="A19" s="90" t="s">
        <v>38</v>
      </c>
      <c r="B19" s="516">
        <v>12.275333132600831</v>
      </c>
      <c r="C19" s="516">
        <v>4.6104750079322114</v>
      </c>
      <c r="D19" s="516">
        <v>74.158408412023618</v>
      </c>
      <c r="E19" s="516">
        <v>2.6511422746648994</v>
      </c>
      <c r="F19" s="516">
        <v>0.22588510976162415</v>
      </c>
      <c r="G19" s="516">
        <v>0.95693338535508643</v>
      </c>
      <c r="H19" s="516">
        <v>5.1218226776617319</v>
      </c>
      <c r="I19" s="517">
        <v>17473525.409289997</v>
      </c>
      <c r="J19" s="514"/>
      <c r="K19" s="514"/>
      <c r="L19" s="514"/>
      <c r="M19" s="514"/>
      <c r="N19" s="514"/>
      <c r="O19" s="514"/>
      <c r="P19" s="514"/>
      <c r="Q19" s="514"/>
      <c r="R19" s="514"/>
      <c r="S19" s="515"/>
      <c r="T19" s="515"/>
      <c r="U19" s="515"/>
      <c r="V19" s="515"/>
      <c r="W19" s="515"/>
      <c r="X19" s="515"/>
      <c r="Y19" s="515"/>
      <c r="Z19" s="515"/>
      <c r="AA19" s="515"/>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4"/>
      <c r="DC19" s="514"/>
      <c r="DD19" s="514"/>
      <c r="DE19" s="514"/>
      <c r="DF19" s="514"/>
      <c r="DG19" s="514"/>
      <c r="DH19" s="514"/>
      <c r="DI19" s="514"/>
      <c r="DJ19" s="514"/>
      <c r="DK19" s="514"/>
      <c r="DL19" s="514"/>
      <c r="DM19" s="514"/>
      <c r="DN19" s="514"/>
      <c r="DO19" s="514"/>
      <c r="DP19" s="514"/>
      <c r="DQ19" s="514"/>
      <c r="DR19" s="514"/>
      <c r="DS19" s="514"/>
      <c r="DT19" s="514"/>
      <c r="DU19" s="514"/>
      <c r="DV19" s="514"/>
      <c r="DW19" s="514"/>
      <c r="DX19" s="514"/>
      <c r="DY19" s="514"/>
      <c r="DZ19" s="514"/>
      <c r="EA19" s="514"/>
      <c r="EB19" s="514"/>
      <c r="EC19" s="514"/>
      <c r="ED19" s="514"/>
      <c r="EE19" s="514"/>
      <c r="EF19" s="514"/>
      <c r="EG19" s="514"/>
      <c r="EH19" s="514"/>
      <c r="EI19" s="514"/>
      <c r="EJ19" s="514"/>
      <c r="EK19" s="514"/>
      <c r="EL19" s="514"/>
      <c r="EM19" s="514"/>
      <c r="EN19" s="514"/>
      <c r="EO19" s="514"/>
      <c r="EP19" s="514"/>
      <c r="EQ19" s="514"/>
      <c r="ER19" s="514"/>
      <c r="ES19" s="514"/>
      <c r="ET19" s="514"/>
      <c r="EU19" s="514"/>
      <c r="EV19" s="514"/>
      <c r="EW19" s="514"/>
      <c r="EX19" s="514"/>
      <c r="EY19" s="514"/>
      <c r="EZ19" s="514"/>
      <c r="FA19" s="514"/>
      <c r="FB19" s="514"/>
      <c r="FC19" s="514"/>
      <c r="FD19" s="514"/>
      <c r="FE19" s="514"/>
      <c r="FF19" s="514"/>
      <c r="FG19" s="514"/>
      <c r="FH19" s="514"/>
      <c r="FI19" s="514"/>
      <c r="FJ19" s="514"/>
      <c r="FK19" s="514"/>
      <c r="FL19" s="514"/>
      <c r="FM19" s="514"/>
    </row>
    <row r="20" spans="1:169" s="94" customFormat="1" ht="8.25" customHeight="1">
      <c r="A20" s="85"/>
      <c r="B20" s="518"/>
      <c r="C20" s="518"/>
      <c r="D20" s="518"/>
      <c r="E20" s="518"/>
      <c r="F20" s="518"/>
      <c r="G20" s="518"/>
      <c r="H20" s="518"/>
      <c r="I20" s="518"/>
      <c r="J20" s="519"/>
      <c r="K20" s="519"/>
      <c r="L20" s="519"/>
      <c r="M20" s="519"/>
      <c r="N20" s="519"/>
      <c r="O20" s="519"/>
      <c r="P20" s="519"/>
      <c r="Q20" s="519"/>
      <c r="R20" s="515"/>
      <c r="S20" s="515"/>
      <c r="T20" s="515"/>
      <c r="U20" s="515"/>
      <c r="V20" s="515"/>
      <c r="W20" s="515"/>
      <c r="X20" s="515"/>
      <c r="Y20" s="515"/>
      <c r="Z20" s="515"/>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519"/>
      <c r="CI20" s="519"/>
      <c r="CJ20" s="519"/>
      <c r="CK20" s="519"/>
      <c r="CL20" s="519"/>
      <c r="CM20" s="519"/>
      <c r="CN20" s="519"/>
      <c r="CO20" s="519"/>
      <c r="CP20" s="519"/>
      <c r="CQ20" s="519"/>
      <c r="CR20" s="519"/>
      <c r="CS20" s="519"/>
      <c r="CT20" s="519"/>
      <c r="CU20" s="519"/>
      <c r="CV20" s="519"/>
      <c r="CW20" s="519"/>
      <c r="CX20" s="519"/>
      <c r="CY20" s="519"/>
      <c r="CZ20" s="519"/>
      <c r="DA20" s="519"/>
      <c r="DB20" s="519"/>
      <c r="DC20" s="519"/>
      <c r="DD20" s="519"/>
      <c r="DE20" s="519"/>
      <c r="DF20" s="519"/>
      <c r="DG20" s="519"/>
      <c r="DH20" s="519"/>
      <c r="DI20" s="519"/>
      <c r="DJ20" s="519"/>
      <c r="DK20" s="519"/>
      <c r="DL20" s="519"/>
      <c r="DM20" s="519"/>
      <c r="DN20" s="519"/>
      <c r="DO20" s="519"/>
      <c r="DP20" s="519"/>
      <c r="DQ20" s="519"/>
      <c r="DR20" s="519"/>
      <c r="DS20" s="519"/>
      <c r="DT20" s="519"/>
      <c r="DU20" s="519"/>
      <c r="DV20" s="519"/>
      <c r="DW20" s="519"/>
      <c r="DX20" s="519"/>
      <c r="DY20" s="519"/>
      <c r="DZ20" s="519"/>
      <c r="EA20" s="519"/>
      <c r="EB20" s="519"/>
      <c r="EC20" s="519"/>
      <c r="ED20" s="519"/>
      <c r="EE20" s="519"/>
      <c r="EF20" s="519"/>
      <c r="EG20" s="519"/>
      <c r="EH20" s="519"/>
      <c r="EI20" s="519"/>
      <c r="EJ20" s="519"/>
      <c r="EK20" s="519"/>
      <c r="EL20" s="519"/>
      <c r="EM20" s="519"/>
      <c r="EN20" s="519"/>
      <c r="EO20" s="519"/>
      <c r="EP20" s="519"/>
      <c r="EQ20" s="519"/>
      <c r="ER20" s="519"/>
      <c r="ES20" s="519"/>
      <c r="ET20" s="519"/>
      <c r="EU20" s="519"/>
      <c r="EV20" s="519"/>
      <c r="EW20" s="519"/>
      <c r="EX20" s="519"/>
      <c r="EY20" s="519"/>
      <c r="EZ20" s="519"/>
      <c r="FA20" s="519"/>
      <c r="FB20" s="519"/>
      <c r="FC20" s="519"/>
      <c r="FD20" s="519"/>
      <c r="FE20" s="519"/>
      <c r="FF20" s="519"/>
      <c r="FG20" s="519"/>
      <c r="FH20" s="519"/>
      <c r="FI20" s="519"/>
      <c r="FJ20" s="519"/>
      <c r="FK20" s="519"/>
      <c r="FL20" s="519"/>
    </row>
    <row r="21" spans="1:169" s="524" customFormat="1" ht="12" customHeight="1">
      <c r="A21" s="26" t="s">
        <v>587</v>
      </c>
      <c r="B21" s="520"/>
      <c r="C21" s="520"/>
      <c r="D21" s="520"/>
      <c r="E21" s="520"/>
      <c r="F21" s="520"/>
      <c r="G21" s="520"/>
      <c r="H21" s="521"/>
      <c r="I21" s="514"/>
      <c r="J21" s="522"/>
      <c r="K21" s="522"/>
      <c r="L21" s="522"/>
      <c r="M21" s="522"/>
      <c r="N21" s="522"/>
      <c r="O21" s="522"/>
      <c r="P21" s="522"/>
      <c r="Q21" s="522"/>
      <c r="R21" s="523"/>
      <c r="S21" s="523"/>
      <c r="T21" s="523"/>
      <c r="U21" s="523"/>
      <c r="V21" s="523"/>
      <c r="W21" s="523"/>
      <c r="X21" s="523"/>
      <c r="Y21" s="523"/>
      <c r="Z21" s="523"/>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22"/>
      <c r="DV21" s="522"/>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D21" s="522"/>
      <c r="FE21" s="522"/>
      <c r="FF21" s="522"/>
      <c r="FG21" s="522"/>
      <c r="FH21" s="522"/>
      <c r="FI21" s="522"/>
      <c r="FJ21" s="522"/>
      <c r="FK21" s="522"/>
      <c r="FL21" s="522"/>
    </row>
    <row r="22" spans="1:169" s="524" customFormat="1" ht="12" customHeight="1">
      <c r="A22" s="26" t="s">
        <v>588</v>
      </c>
      <c r="B22" s="15"/>
      <c r="C22" s="15"/>
      <c r="D22" s="15"/>
      <c r="E22" s="15"/>
      <c r="F22" s="15"/>
      <c r="G22" s="15"/>
      <c r="H22" s="15"/>
      <c r="I22" s="15"/>
      <c r="J22" s="522"/>
      <c r="K22" s="522"/>
      <c r="L22" s="522"/>
      <c r="M22" s="522"/>
      <c r="N22" s="522"/>
      <c r="O22" s="522"/>
      <c r="P22" s="522"/>
      <c r="Q22" s="522"/>
      <c r="R22" s="523"/>
      <c r="S22" s="523"/>
      <c r="T22" s="523"/>
      <c r="U22" s="523"/>
      <c r="V22" s="523"/>
      <c r="W22" s="523"/>
      <c r="X22" s="523"/>
      <c r="Y22" s="523"/>
      <c r="Z22" s="523"/>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522"/>
      <c r="BW22" s="522"/>
      <c r="BX22" s="522"/>
      <c r="BY22" s="522"/>
      <c r="BZ22" s="522"/>
      <c r="CA22" s="522"/>
      <c r="CB22" s="522"/>
      <c r="CC22" s="522"/>
      <c r="CD22" s="522"/>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22"/>
      <c r="DV22" s="522"/>
      <c r="DW22" s="522"/>
      <c r="DX22" s="522"/>
      <c r="DY22" s="522"/>
      <c r="DZ22" s="522"/>
      <c r="EA22" s="522"/>
      <c r="EB22" s="522"/>
      <c r="EC22" s="522"/>
      <c r="ED22" s="522"/>
      <c r="EE22" s="522"/>
      <c r="EF22" s="522"/>
      <c r="EG22" s="522"/>
      <c r="EH22" s="522"/>
      <c r="EI22" s="522"/>
      <c r="EJ22" s="522"/>
      <c r="EK22" s="522"/>
      <c r="EL22" s="522"/>
      <c r="EM22" s="522"/>
      <c r="EN22" s="522"/>
      <c r="EO22" s="522"/>
      <c r="EP22" s="522"/>
      <c r="EQ22" s="522"/>
      <c r="ER22" s="522"/>
      <c r="ES22" s="522"/>
      <c r="ET22" s="522"/>
      <c r="EU22" s="522"/>
      <c r="EV22" s="522"/>
      <c r="EW22" s="522"/>
      <c r="EX22" s="522"/>
      <c r="EY22" s="522"/>
      <c r="EZ22" s="522"/>
      <c r="FA22" s="522"/>
      <c r="FB22" s="522"/>
      <c r="FC22" s="522"/>
      <c r="FD22" s="522"/>
      <c r="FE22" s="522"/>
      <c r="FF22" s="522"/>
      <c r="FG22" s="522"/>
      <c r="FH22" s="522"/>
      <c r="FI22" s="522"/>
      <c r="FJ22" s="522"/>
      <c r="FK22" s="522"/>
      <c r="FL22" s="522"/>
    </row>
    <row r="23" spans="1:169" s="94" customFormat="1" ht="13.5">
      <c r="A23" s="26" t="s">
        <v>589</v>
      </c>
      <c r="B23" s="514"/>
      <c r="C23" s="514"/>
      <c r="D23" s="514"/>
      <c r="E23" s="514"/>
      <c r="F23" s="514"/>
      <c r="G23" s="514"/>
      <c r="H23" s="514"/>
      <c r="I23" s="514"/>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c r="BW23" s="519"/>
      <c r="BX23" s="519"/>
      <c r="BY23" s="519"/>
      <c r="BZ23" s="519"/>
      <c r="CA23" s="519"/>
      <c r="CB23" s="519"/>
      <c r="CC23" s="519"/>
      <c r="CD23" s="519"/>
      <c r="CE23" s="519"/>
      <c r="CF23" s="519"/>
      <c r="CG23" s="519"/>
      <c r="CH23" s="519"/>
      <c r="CI23" s="519"/>
      <c r="CJ23" s="519"/>
      <c r="CK23" s="519"/>
      <c r="CL23" s="519"/>
      <c r="CM23" s="519"/>
      <c r="CN23" s="519"/>
      <c r="CO23" s="519"/>
      <c r="CP23" s="519"/>
      <c r="CQ23" s="519"/>
      <c r="CR23" s="519"/>
      <c r="CS23" s="519"/>
      <c r="CT23" s="519"/>
      <c r="CU23" s="519"/>
      <c r="CV23" s="519"/>
      <c r="CW23" s="519"/>
      <c r="CX23" s="519"/>
      <c r="CY23" s="519"/>
      <c r="CZ23" s="519"/>
      <c r="DA23" s="519"/>
      <c r="DB23" s="519"/>
      <c r="DC23" s="519"/>
      <c r="DD23" s="519"/>
      <c r="DE23" s="519"/>
      <c r="DF23" s="519"/>
      <c r="DG23" s="519"/>
      <c r="DH23" s="519"/>
      <c r="DI23" s="519"/>
      <c r="DJ23" s="519"/>
      <c r="DK23" s="519"/>
      <c r="DL23" s="519"/>
      <c r="DM23" s="519"/>
      <c r="DN23" s="519"/>
      <c r="DO23" s="519"/>
      <c r="DP23" s="519"/>
      <c r="DQ23" s="519"/>
      <c r="DR23" s="519"/>
      <c r="DS23" s="519"/>
      <c r="DT23" s="519"/>
      <c r="DU23" s="519"/>
      <c r="DV23" s="519"/>
      <c r="DW23" s="519"/>
      <c r="DX23" s="519"/>
      <c r="DY23" s="519"/>
      <c r="DZ23" s="519"/>
      <c r="EA23" s="519"/>
      <c r="EB23" s="519"/>
      <c r="EC23" s="519"/>
      <c r="ED23" s="519"/>
      <c r="EE23" s="519"/>
      <c r="EF23" s="519"/>
      <c r="EG23" s="519"/>
      <c r="EH23" s="519"/>
      <c r="EI23" s="519"/>
      <c r="EJ23" s="519"/>
      <c r="EK23" s="519"/>
      <c r="EL23" s="519"/>
      <c r="EM23" s="519"/>
      <c r="EN23" s="519"/>
      <c r="EO23" s="519"/>
      <c r="EP23" s="519"/>
      <c r="EQ23" s="519"/>
      <c r="ER23" s="519"/>
      <c r="ES23" s="519"/>
      <c r="ET23" s="519"/>
      <c r="EU23" s="519"/>
      <c r="EV23" s="519"/>
      <c r="EW23" s="519"/>
      <c r="EX23" s="519"/>
      <c r="EY23" s="519"/>
      <c r="EZ23" s="519"/>
      <c r="FA23" s="519"/>
      <c r="FB23" s="519"/>
      <c r="FC23" s="519"/>
      <c r="FD23" s="519"/>
      <c r="FE23" s="519"/>
      <c r="FF23" s="519"/>
      <c r="FG23" s="519"/>
      <c r="FH23" s="519"/>
      <c r="FI23" s="519"/>
      <c r="FJ23" s="519"/>
      <c r="FK23" s="519"/>
      <c r="FL23" s="519"/>
    </row>
    <row r="24" spans="1:169" s="94" customFormat="1" ht="13.5">
      <c r="A24" s="95" t="s">
        <v>40</v>
      </c>
      <c r="B24" s="514"/>
      <c r="C24" s="514"/>
      <c r="D24" s="514"/>
      <c r="E24" s="514"/>
      <c r="F24" s="514"/>
      <c r="G24" s="514"/>
      <c r="H24" s="514"/>
      <c r="I24" s="15"/>
    </row>
    <row r="25" spans="1:169" s="94" customFormat="1">
      <c r="B25" s="519"/>
      <c r="C25" s="519"/>
      <c r="D25" s="519"/>
      <c r="E25" s="519"/>
      <c r="F25" s="519"/>
      <c r="G25" s="519"/>
      <c r="H25" s="519"/>
    </row>
    <row r="26" spans="1:169" s="94" customFormat="1">
      <c r="B26" s="519"/>
      <c r="C26" s="519"/>
      <c r="D26" s="519"/>
      <c r="E26" s="519"/>
      <c r="F26" s="519"/>
      <c r="G26" s="519"/>
      <c r="H26" s="519"/>
    </row>
    <row r="27" spans="1:169" s="94" customFormat="1">
      <c r="B27" s="519"/>
      <c r="C27" s="519"/>
      <c r="D27" s="519"/>
      <c r="E27" s="519"/>
      <c r="F27" s="519"/>
      <c r="G27" s="519"/>
      <c r="H27" s="519"/>
    </row>
    <row r="28" spans="1:169" s="94" customFormat="1">
      <c r="B28" s="519"/>
      <c r="C28" s="519"/>
      <c r="D28" s="519"/>
      <c r="E28" s="519"/>
      <c r="F28" s="519"/>
      <c r="G28" s="519"/>
      <c r="H28" s="519"/>
    </row>
    <row r="29" spans="1:169" s="94" customFormat="1">
      <c r="B29" s="519"/>
      <c r="C29" s="519"/>
      <c r="D29" s="519"/>
      <c r="E29" s="519"/>
      <c r="F29" s="519"/>
      <c r="G29" s="519"/>
      <c r="H29" s="519"/>
    </row>
    <row r="30" spans="1:169">
      <c r="B30" s="525"/>
      <c r="C30" s="525"/>
      <c r="D30" s="525"/>
      <c r="E30" s="525"/>
      <c r="F30" s="525"/>
      <c r="G30" s="525"/>
      <c r="H30" s="525"/>
    </row>
    <row r="31" spans="1:169">
      <c r="B31" s="525"/>
      <c r="C31" s="525"/>
      <c r="D31" s="525"/>
      <c r="E31" s="525"/>
      <c r="F31" s="525"/>
      <c r="G31" s="525"/>
      <c r="H31" s="525"/>
    </row>
    <row r="32" spans="1:169">
      <c r="B32" s="525"/>
      <c r="C32" s="525"/>
      <c r="D32" s="525"/>
      <c r="E32" s="525"/>
      <c r="F32" s="525"/>
      <c r="G32" s="525"/>
      <c r="H32" s="525"/>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0D6D8223-C009-439D-989B-72608191B21E}"/>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F998A-1D16-4387-BCEB-C642898140CF}">
  <dimension ref="A1:IS77"/>
  <sheetViews>
    <sheetView showGridLines="0" workbookViewId="0"/>
  </sheetViews>
  <sheetFormatPr baseColWidth="10" defaultColWidth="10.140625" defaultRowHeight="12.75"/>
  <cols>
    <col min="1" max="1" width="28.85546875" style="556" customWidth="1"/>
    <col min="2" max="2" width="9.42578125" style="7" bestFit="1" customWidth="1"/>
    <col min="3" max="4" width="9" style="7" bestFit="1" customWidth="1"/>
    <col min="5" max="11" width="7.5703125" style="7" customWidth="1"/>
    <col min="12" max="12" width="9.85546875" style="7" bestFit="1" customWidth="1"/>
    <col min="13" max="16384" width="10.140625" style="7"/>
  </cols>
  <sheetData>
    <row r="1" spans="1:253" ht="18.75" customHeight="1">
      <c r="A1" s="1183" t="s">
        <v>1067</v>
      </c>
    </row>
    <row r="2" spans="1:253" ht="49.5" customHeight="1">
      <c r="A2" s="557" t="s">
        <v>625</v>
      </c>
      <c r="B2" s="557"/>
      <c r="C2" s="557"/>
      <c r="D2" s="557"/>
      <c r="E2" s="557"/>
      <c r="F2" s="557"/>
      <c r="G2" s="557"/>
      <c r="H2" s="557"/>
      <c r="I2" s="557"/>
      <c r="J2" s="557"/>
      <c r="K2" s="557"/>
      <c r="L2" s="557"/>
    </row>
    <row r="3" spans="1:253" ht="15.75" customHeight="1">
      <c r="A3" s="558">
        <v>45443</v>
      </c>
      <c r="B3" s="558"/>
      <c r="C3" s="558"/>
      <c r="D3" s="558"/>
      <c r="E3" s="558"/>
      <c r="F3" s="558"/>
      <c r="G3" s="558"/>
      <c r="H3" s="558"/>
      <c r="I3" s="558"/>
      <c r="J3" s="558"/>
      <c r="K3" s="558"/>
      <c r="L3" s="558"/>
    </row>
    <row r="4" spans="1:253" ht="18" customHeight="1">
      <c r="A4" s="503" t="s">
        <v>65</v>
      </c>
      <c r="B4" s="503"/>
      <c r="C4" s="503"/>
      <c r="D4" s="503"/>
      <c r="E4" s="503"/>
      <c r="F4" s="503"/>
      <c r="G4" s="503"/>
      <c r="H4" s="503"/>
      <c r="I4" s="503"/>
      <c r="J4" s="503"/>
      <c r="K4" s="503"/>
      <c r="L4" s="503"/>
    </row>
    <row r="5" spans="1:253" s="561" customFormat="1" ht="15.75" customHeight="1" thickBot="1">
      <c r="A5" s="559"/>
      <c r="B5" s="560"/>
      <c r="C5" s="560"/>
      <c r="D5" s="560"/>
      <c r="E5" s="560"/>
      <c r="F5" s="560"/>
      <c r="G5" s="560"/>
      <c r="H5" s="560"/>
      <c r="I5" s="560"/>
      <c r="J5" s="560"/>
      <c r="K5" s="560"/>
      <c r="L5" s="56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row>
    <row r="6" spans="1:253" ht="101.25" customHeight="1">
      <c r="A6" s="181" t="s">
        <v>626</v>
      </c>
      <c r="B6" s="562" t="s">
        <v>28</v>
      </c>
      <c r="C6" s="563" t="s">
        <v>29</v>
      </c>
      <c r="D6" s="563" t="s">
        <v>30</v>
      </c>
      <c r="E6" s="563" t="s">
        <v>31</v>
      </c>
      <c r="F6" s="563" t="s">
        <v>32</v>
      </c>
      <c r="G6" s="563" t="s">
        <v>33</v>
      </c>
      <c r="H6" s="563" t="s">
        <v>34</v>
      </c>
      <c r="I6" s="563" t="s">
        <v>35</v>
      </c>
      <c r="J6" s="563" t="s">
        <v>36</v>
      </c>
      <c r="K6" s="563" t="s">
        <v>397</v>
      </c>
      <c r="L6" s="564" t="s">
        <v>38</v>
      </c>
      <c r="M6" s="94"/>
    </row>
    <row r="7" spans="1:253" ht="13.5">
      <c r="A7" s="565" t="s">
        <v>627</v>
      </c>
      <c r="B7" s="566">
        <v>0</v>
      </c>
      <c r="C7" s="567">
        <v>0</v>
      </c>
      <c r="D7" s="567">
        <v>0</v>
      </c>
      <c r="E7" s="567">
        <v>0</v>
      </c>
      <c r="F7" s="567">
        <v>0</v>
      </c>
      <c r="G7" s="567">
        <v>0</v>
      </c>
      <c r="H7" s="567">
        <v>0.19087278240875347</v>
      </c>
      <c r="I7" s="567">
        <v>8.6481925077143446E-2</v>
      </c>
      <c r="J7" s="567">
        <v>0</v>
      </c>
      <c r="K7" s="567">
        <v>0</v>
      </c>
      <c r="L7" s="567">
        <v>2.293275620577629E-2</v>
      </c>
      <c r="M7" s="15"/>
    </row>
    <row r="8" spans="1:253" ht="13.5">
      <c r="A8" s="568" t="s">
        <v>628</v>
      </c>
      <c r="B8" s="569">
        <v>0</v>
      </c>
      <c r="C8" s="570">
        <v>0</v>
      </c>
      <c r="D8" s="570">
        <v>0</v>
      </c>
      <c r="E8" s="570">
        <v>0</v>
      </c>
      <c r="F8" s="570">
        <v>0</v>
      </c>
      <c r="G8" s="570">
        <v>0</v>
      </c>
      <c r="H8" s="570">
        <v>0</v>
      </c>
      <c r="I8" s="570">
        <v>0</v>
      </c>
      <c r="J8" s="570">
        <v>0</v>
      </c>
      <c r="K8" s="570">
        <v>0</v>
      </c>
      <c r="L8" s="570">
        <v>0</v>
      </c>
      <c r="M8" s="15"/>
    </row>
    <row r="9" spans="1:253" ht="13.5">
      <c r="A9" s="568" t="s">
        <v>393</v>
      </c>
      <c r="B9" s="569">
        <v>0</v>
      </c>
      <c r="C9" s="570">
        <v>0</v>
      </c>
      <c r="D9" s="570">
        <v>0</v>
      </c>
      <c r="E9" s="570">
        <v>0</v>
      </c>
      <c r="F9" s="570">
        <v>0</v>
      </c>
      <c r="G9" s="570">
        <v>0</v>
      </c>
      <c r="H9" s="570">
        <v>0</v>
      </c>
      <c r="I9" s="570">
        <v>0</v>
      </c>
      <c r="J9" s="570">
        <v>0</v>
      </c>
      <c r="K9" s="570">
        <v>0</v>
      </c>
      <c r="L9" s="570">
        <v>0</v>
      </c>
      <c r="M9" s="15"/>
    </row>
    <row r="10" spans="1:253" ht="13.5">
      <c r="A10" s="568" t="s">
        <v>398</v>
      </c>
      <c r="B10" s="569">
        <v>0</v>
      </c>
      <c r="C10" s="570">
        <v>0</v>
      </c>
      <c r="D10" s="570">
        <v>0</v>
      </c>
      <c r="E10" s="570">
        <v>0</v>
      </c>
      <c r="F10" s="570">
        <v>0</v>
      </c>
      <c r="G10" s="570">
        <v>0</v>
      </c>
      <c r="H10" s="570">
        <v>0.10656163499883882</v>
      </c>
      <c r="I10" s="570">
        <v>0</v>
      </c>
      <c r="J10" s="570">
        <v>0</v>
      </c>
      <c r="K10" s="570">
        <v>0</v>
      </c>
      <c r="L10" s="570">
        <v>1.0850522290288106E-2</v>
      </c>
      <c r="M10" s="15"/>
    </row>
    <row r="11" spans="1:253" ht="13.5">
      <c r="A11" s="568" t="s">
        <v>629</v>
      </c>
      <c r="B11" s="569">
        <v>0</v>
      </c>
      <c r="C11" s="570">
        <v>0</v>
      </c>
      <c r="D11" s="570">
        <v>0</v>
      </c>
      <c r="E11" s="570">
        <v>0</v>
      </c>
      <c r="F11" s="570">
        <v>0</v>
      </c>
      <c r="G11" s="570">
        <v>0</v>
      </c>
      <c r="H11" s="570">
        <v>0</v>
      </c>
      <c r="I11" s="570">
        <v>8.6481925077143446E-2</v>
      </c>
      <c r="J11" s="570">
        <v>0</v>
      </c>
      <c r="K11" s="570">
        <v>0</v>
      </c>
      <c r="L11" s="570">
        <v>3.4973432622900278E-3</v>
      </c>
      <c r="M11" s="15"/>
    </row>
    <row r="12" spans="1:253" ht="13.5">
      <c r="A12" s="568" t="s">
        <v>630</v>
      </c>
      <c r="B12" s="569">
        <v>0</v>
      </c>
      <c r="C12" s="570">
        <v>0</v>
      </c>
      <c r="D12" s="570">
        <v>0</v>
      </c>
      <c r="E12" s="570">
        <v>0</v>
      </c>
      <c r="F12" s="570">
        <v>0</v>
      </c>
      <c r="G12" s="570">
        <v>0</v>
      </c>
      <c r="H12" s="570">
        <v>8.4311147409914633E-2</v>
      </c>
      <c r="I12" s="570">
        <v>0</v>
      </c>
      <c r="J12" s="570">
        <v>0</v>
      </c>
      <c r="K12" s="570">
        <v>0</v>
      </c>
      <c r="L12" s="570">
        <v>8.5848906531981583E-3</v>
      </c>
      <c r="M12" s="15"/>
    </row>
    <row r="13" spans="1:253" ht="13.5">
      <c r="A13" s="568" t="s">
        <v>631</v>
      </c>
      <c r="B13" s="569">
        <v>0</v>
      </c>
      <c r="C13" s="570">
        <v>0</v>
      </c>
      <c r="D13" s="570">
        <v>0</v>
      </c>
      <c r="E13" s="570">
        <v>0</v>
      </c>
      <c r="F13" s="570">
        <v>0</v>
      </c>
      <c r="G13" s="570">
        <v>0</v>
      </c>
      <c r="H13" s="570">
        <v>0</v>
      </c>
      <c r="I13" s="570">
        <v>0</v>
      </c>
      <c r="J13" s="570">
        <v>0</v>
      </c>
      <c r="K13" s="570">
        <v>0</v>
      </c>
      <c r="L13" s="570">
        <v>0</v>
      </c>
      <c r="M13" s="15"/>
    </row>
    <row r="14" spans="1:253" ht="13.5">
      <c r="A14" s="568" t="s">
        <v>632</v>
      </c>
      <c r="B14" s="569">
        <v>0</v>
      </c>
      <c r="C14" s="570">
        <v>0</v>
      </c>
      <c r="D14" s="570">
        <v>0</v>
      </c>
      <c r="E14" s="570">
        <v>0</v>
      </c>
      <c r="F14" s="570">
        <v>0</v>
      </c>
      <c r="G14" s="570">
        <v>0</v>
      </c>
      <c r="H14" s="570">
        <v>0</v>
      </c>
      <c r="I14" s="570">
        <v>0</v>
      </c>
      <c r="J14" s="570">
        <v>0</v>
      </c>
      <c r="K14" s="570">
        <v>0</v>
      </c>
      <c r="L14" s="570">
        <v>0</v>
      </c>
      <c r="M14" s="15"/>
    </row>
    <row r="15" spans="1:253" ht="3" customHeight="1">
      <c r="A15" s="568"/>
      <c r="B15" s="571"/>
      <c r="C15" s="572"/>
      <c r="D15" s="572"/>
      <c r="E15" s="572"/>
      <c r="F15" s="572"/>
      <c r="G15" s="572"/>
      <c r="H15" s="572"/>
      <c r="I15" s="572"/>
      <c r="J15" s="572"/>
      <c r="K15" s="572"/>
      <c r="L15" s="572"/>
      <c r="M15" s="15"/>
    </row>
    <row r="16" spans="1:253" ht="13.5">
      <c r="A16" s="565" t="s">
        <v>633</v>
      </c>
      <c r="B16" s="573">
        <v>0</v>
      </c>
      <c r="C16" s="574">
        <v>0</v>
      </c>
      <c r="D16" s="574">
        <v>0</v>
      </c>
      <c r="E16" s="574">
        <v>0</v>
      </c>
      <c r="F16" s="574">
        <v>0</v>
      </c>
      <c r="G16" s="574">
        <v>0</v>
      </c>
      <c r="H16" s="574">
        <v>1.6535563178722834</v>
      </c>
      <c r="I16" s="574">
        <v>0.14248476998980014</v>
      </c>
      <c r="J16" s="574">
        <v>0</v>
      </c>
      <c r="K16" s="574">
        <v>0</v>
      </c>
      <c r="L16" s="574">
        <v>0.17413367656419182</v>
      </c>
      <c r="M16" s="15"/>
      <c r="O16" s="575"/>
    </row>
    <row r="17" spans="1:13" ht="13.5">
      <c r="A17" s="568" t="s">
        <v>628</v>
      </c>
      <c r="B17" s="571">
        <v>0</v>
      </c>
      <c r="C17" s="572">
        <v>0</v>
      </c>
      <c r="D17" s="572">
        <v>0</v>
      </c>
      <c r="E17" s="572">
        <v>0</v>
      </c>
      <c r="F17" s="572">
        <v>0</v>
      </c>
      <c r="G17" s="572">
        <v>0</v>
      </c>
      <c r="H17" s="572">
        <v>0</v>
      </c>
      <c r="I17" s="572">
        <v>0</v>
      </c>
      <c r="J17" s="572">
        <v>0</v>
      </c>
      <c r="K17" s="572">
        <v>0</v>
      </c>
      <c r="L17" s="572">
        <v>0</v>
      </c>
      <c r="M17" s="15"/>
    </row>
    <row r="18" spans="1:13" ht="13.5">
      <c r="A18" s="568" t="s">
        <v>393</v>
      </c>
      <c r="B18" s="571">
        <v>0</v>
      </c>
      <c r="C18" s="572">
        <v>0</v>
      </c>
      <c r="D18" s="572">
        <v>0</v>
      </c>
      <c r="E18" s="572">
        <v>0</v>
      </c>
      <c r="F18" s="572">
        <v>0</v>
      </c>
      <c r="G18" s="572">
        <v>0</v>
      </c>
      <c r="H18" s="572">
        <v>0</v>
      </c>
      <c r="I18" s="572">
        <v>0</v>
      </c>
      <c r="J18" s="572">
        <v>0</v>
      </c>
      <c r="K18" s="572">
        <v>0</v>
      </c>
      <c r="L18" s="572">
        <v>0</v>
      </c>
      <c r="M18" s="15"/>
    </row>
    <row r="19" spans="1:13" ht="13.5">
      <c r="A19" s="568" t="s">
        <v>398</v>
      </c>
      <c r="B19" s="571">
        <v>0</v>
      </c>
      <c r="C19" s="572">
        <v>0</v>
      </c>
      <c r="D19" s="572">
        <v>0</v>
      </c>
      <c r="E19" s="572">
        <v>0</v>
      </c>
      <c r="F19" s="572">
        <v>0</v>
      </c>
      <c r="G19" s="572">
        <v>0</v>
      </c>
      <c r="H19" s="572">
        <v>0.56905543625095967</v>
      </c>
      <c r="I19" s="572">
        <v>0</v>
      </c>
      <c r="J19" s="572">
        <v>0</v>
      </c>
      <c r="K19" s="572">
        <v>0</v>
      </c>
      <c r="L19" s="572">
        <v>5.7943449305352182E-2</v>
      </c>
      <c r="M19" s="15"/>
    </row>
    <row r="20" spans="1:13" ht="13.5">
      <c r="A20" s="568" t="s">
        <v>629</v>
      </c>
      <c r="B20" s="571">
        <v>0</v>
      </c>
      <c r="C20" s="572">
        <v>0</v>
      </c>
      <c r="D20" s="572">
        <v>0</v>
      </c>
      <c r="E20" s="572">
        <v>0</v>
      </c>
      <c r="F20" s="572">
        <v>0</v>
      </c>
      <c r="G20" s="572">
        <v>0</v>
      </c>
      <c r="H20" s="572">
        <v>0</v>
      </c>
      <c r="I20" s="572">
        <v>0.14248476998980014</v>
      </c>
      <c r="J20" s="572">
        <v>0</v>
      </c>
      <c r="K20" s="572">
        <v>0</v>
      </c>
      <c r="L20" s="572">
        <v>5.7621075138910606E-3</v>
      </c>
      <c r="M20" s="15"/>
    </row>
    <row r="21" spans="1:13" ht="13.5">
      <c r="A21" s="568" t="s">
        <v>630</v>
      </c>
      <c r="B21" s="571">
        <v>0</v>
      </c>
      <c r="C21" s="572">
        <v>0</v>
      </c>
      <c r="D21" s="572">
        <v>0</v>
      </c>
      <c r="E21" s="572">
        <v>0</v>
      </c>
      <c r="F21" s="572">
        <v>0</v>
      </c>
      <c r="G21" s="572">
        <v>0</v>
      </c>
      <c r="H21" s="572">
        <v>1.0845008816213235</v>
      </c>
      <c r="I21" s="572">
        <v>0</v>
      </c>
      <c r="J21" s="572">
        <v>0</v>
      </c>
      <c r="K21" s="572">
        <v>0</v>
      </c>
      <c r="L21" s="572">
        <v>0.11042811974494855</v>
      </c>
      <c r="M21" s="15"/>
    </row>
    <row r="22" spans="1:13" ht="13.5">
      <c r="A22" s="568" t="s">
        <v>631</v>
      </c>
      <c r="B22" s="571">
        <v>0</v>
      </c>
      <c r="C22" s="572">
        <v>0</v>
      </c>
      <c r="D22" s="572">
        <v>0</v>
      </c>
      <c r="E22" s="572">
        <v>0</v>
      </c>
      <c r="F22" s="572">
        <v>0</v>
      </c>
      <c r="G22" s="572">
        <v>0</v>
      </c>
      <c r="H22" s="572">
        <v>0</v>
      </c>
      <c r="I22" s="572">
        <v>0</v>
      </c>
      <c r="J22" s="572">
        <v>0</v>
      </c>
      <c r="K22" s="572">
        <v>0</v>
      </c>
      <c r="L22" s="572">
        <v>0</v>
      </c>
      <c r="M22" s="15"/>
    </row>
    <row r="23" spans="1:13" ht="13.5">
      <c r="A23" s="568" t="s">
        <v>632</v>
      </c>
      <c r="B23" s="571">
        <v>0</v>
      </c>
      <c r="C23" s="572">
        <v>0</v>
      </c>
      <c r="D23" s="572">
        <v>0</v>
      </c>
      <c r="E23" s="572">
        <v>0</v>
      </c>
      <c r="F23" s="572">
        <v>0</v>
      </c>
      <c r="G23" s="572">
        <v>0</v>
      </c>
      <c r="H23" s="572">
        <v>0</v>
      </c>
      <c r="I23" s="572">
        <v>0</v>
      </c>
      <c r="J23" s="572">
        <v>0</v>
      </c>
      <c r="K23" s="572">
        <v>0</v>
      </c>
      <c r="L23" s="572">
        <v>0</v>
      </c>
      <c r="M23" s="15"/>
    </row>
    <row r="24" spans="1:13" ht="2.25" customHeight="1">
      <c r="A24" s="568"/>
      <c r="B24" s="571"/>
      <c r="C24" s="572"/>
      <c r="D24" s="572"/>
      <c r="E24" s="572"/>
      <c r="F24" s="572"/>
      <c r="G24" s="572"/>
      <c r="H24" s="572"/>
      <c r="I24" s="572"/>
      <c r="J24" s="572"/>
      <c r="K24" s="572"/>
      <c r="L24" s="572"/>
      <c r="M24" s="15"/>
    </row>
    <row r="25" spans="1:13" ht="13.5">
      <c r="A25" s="565" t="s">
        <v>634</v>
      </c>
      <c r="B25" s="573">
        <v>8.7100243706788968E-2</v>
      </c>
      <c r="C25" s="574">
        <v>0.24807394428350119</v>
      </c>
      <c r="D25" s="574">
        <v>0.26457737318824531</v>
      </c>
      <c r="E25" s="574">
        <v>0.14237915380228169</v>
      </c>
      <c r="F25" s="574">
        <v>0.11399965383796255</v>
      </c>
      <c r="G25" s="574">
        <v>0.40851020623971424</v>
      </c>
      <c r="H25" s="574">
        <v>12.006046596614322</v>
      </c>
      <c r="I25" s="574">
        <v>5.6871127339434535</v>
      </c>
      <c r="J25" s="574">
        <v>1.4043775447508555</v>
      </c>
      <c r="K25" s="574">
        <v>0.75666955756621024</v>
      </c>
      <c r="L25" s="574">
        <v>1.6860338885618931</v>
      </c>
      <c r="M25" s="15"/>
    </row>
    <row r="26" spans="1:13" ht="13.5">
      <c r="A26" s="568" t="s">
        <v>628</v>
      </c>
      <c r="B26" s="571">
        <v>1.4320071251465224E-2</v>
      </c>
      <c r="C26" s="572">
        <v>0</v>
      </c>
      <c r="D26" s="572">
        <v>0</v>
      </c>
      <c r="E26" s="572">
        <v>0</v>
      </c>
      <c r="F26" s="572">
        <v>0</v>
      </c>
      <c r="G26" s="572">
        <v>0.39896979620397571</v>
      </c>
      <c r="H26" s="572">
        <v>0</v>
      </c>
      <c r="I26" s="572">
        <v>0</v>
      </c>
      <c r="J26" s="572">
        <v>0</v>
      </c>
      <c r="K26" s="572">
        <v>0</v>
      </c>
      <c r="L26" s="572">
        <v>4.4925816597579993E-2</v>
      </c>
      <c r="M26" s="15"/>
    </row>
    <row r="27" spans="1:13" ht="13.5">
      <c r="A27" s="568" t="s">
        <v>393</v>
      </c>
      <c r="B27" s="571">
        <v>0</v>
      </c>
      <c r="C27" s="572">
        <v>0</v>
      </c>
      <c r="D27" s="572">
        <v>0</v>
      </c>
      <c r="E27" s="572">
        <v>0</v>
      </c>
      <c r="F27" s="572">
        <v>0</v>
      </c>
      <c r="G27" s="572">
        <v>0</v>
      </c>
      <c r="H27" s="572">
        <v>0</v>
      </c>
      <c r="I27" s="572">
        <v>0</v>
      </c>
      <c r="J27" s="572">
        <v>0</v>
      </c>
      <c r="K27" s="572">
        <v>0</v>
      </c>
      <c r="L27" s="572">
        <v>0</v>
      </c>
      <c r="M27" s="15"/>
    </row>
    <row r="28" spans="1:13" ht="13.5">
      <c r="A28" s="568" t="s">
        <v>398</v>
      </c>
      <c r="B28" s="571">
        <v>6.6524088980074822E-2</v>
      </c>
      <c r="C28" s="572">
        <v>0.24807394428350119</v>
      </c>
      <c r="D28" s="572">
        <v>0.26457737318824531</v>
      </c>
      <c r="E28" s="572">
        <v>0.14237915380228169</v>
      </c>
      <c r="F28" s="572">
        <v>0.11399965383796255</v>
      </c>
      <c r="G28" s="572">
        <v>9.5404100357385814E-3</v>
      </c>
      <c r="H28" s="572">
        <v>11.330285546693073</v>
      </c>
      <c r="I28" s="572">
        <v>5.6871127339434535</v>
      </c>
      <c r="J28" s="572">
        <v>1.3666092172788267</v>
      </c>
      <c r="K28" s="572">
        <v>0.75666955756621024</v>
      </c>
      <c r="L28" s="572">
        <v>1.5702394524092296</v>
      </c>
      <c r="M28" s="15"/>
    </row>
    <row r="29" spans="1:13" ht="13.5">
      <c r="A29" s="568" t="s">
        <v>629</v>
      </c>
      <c r="B29" s="571">
        <v>0</v>
      </c>
      <c r="C29" s="572">
        <v>0</v>
      </c>
      <c r="D29" s="572">
        <v>0</v>
      </c>
      <c r="E29" s="572">
        <v>0</v>
      </c>
      <c r="F29" s="572">
        <v>0</v>
      </c>
      <c r="G29" s="572">
        <v>0</v>
      </c>
      <c r="H29" s="572">
        <v>0</v>
      </c>
      <c r="I29" s="572">
        <v>0</v>
      </c>
      <c r="J29" s="572">
        <v>3.7768327472029094E-2</v>
      </c>
      <c r="K29" s="572">
        <v>0</v>
      </c>
      <c r="L29" s="572">
        <v>9.7666757284578672E-4</v>
      </c>
      <c r="M29" s="15"/>
    </row>
    <row r="30" spans="1:13" ht="13.5">
      <c r="A30" s="568" t="s">
        <v>630</v>
      </c>
      <c r="B30" s="571">
        <v>0</v>
      </c>
      <c r="C30" s="572">
        <v>0</v>
      </c>
      <c r="D30" s="572">
        <v>0</v>
      </c>
      <c r="E30" s="572">
        <v>0</v>
      </c>
      <c r="F30" s="572">
        <v>0</v>
      </c>
      <c r="G30" s="572">
        <v>0</v>
      </c>
      <c r="H30" s="572">
        <v>0.67576104992125008</v>
      </c>
      <c r="I30" s="572">
        <v>0</v>
      </c>
      <c r="J30" s="572">
        <v>0</v>
      </c>
      <c r="K30" s="572">
        <v>0</v>
      </c>
      <c r="L30" s="572">
        <v>6.8808632066868325E-2</v>
      </c>
      <c r="M30" s="15"/>
    </row>
    <row r="31" spans="1:13" ht="13.5">
      <c r="A31" s="568" t="s">
        <v>631</v>
      </c>
      <c r="B31" s="571">
        <v>0</v>
      </c>
      <c r="C31" s="572">
        <v>0</v>
      </c>
      <c r="D31" s="572">
        <v>0</v>
      </c>
      <c r="E31" s="572">
        <v>0</v>
      </c>
      <c r="F31" s="572">
        <v>0</v>
      </c>
      <c r="G31" s="572">
        <v>0</v>
      </c>
      <c r="H31" s="572">
        <v>0</v>
      </c>
      <c r="I31" s="572">
        <v>0</v>
      </c>
      <c r="J31" s="572">
        <v>0</v>
      </c>
      <c r="K31" s="572">
        <v>0</v>
      </c>
      <c r="L31" s="572">
        <v>0</v>
      </c>
      <c r="M31" s="15"/>
    </row>
    <row r="32" spans="1:13" ht="13.5">
      <c r="A32" s="568" t="s">
        <v>632</v>
      </c>
      <c r="B32" s="571">
        <v>6.2560834752489131E-3</v>
      </c>
      <c r="C32" s="572">
        <v>0</v>
      </c>
      <c r="D32" s="572">
        <v>0</v>
      </c>
      <c r="E32" s="572">
        <v>0</v>
      </c>
      <c r="F32" s="572">
        <v>0</v>
      </c>
      <c r="G32" s="572">
        <v>0</v>
      </c>
      <c r="H32" s="572">
        <v>0</v>
      </c>
      <c r="I32" s="572">
        <v>0</v>
      </c>
      <c r="J32" s="572">
        <v>0</v>
      </c>
      <c r="K32" s="572">
        <v>0</v>
      </c>
      <c r="L32" s="572">
        <v>1.0833199153694011E-3</v>
      </c>
      <c r="M32" s="15"/>
    </row>
    <row r="33" spans="1:13" ht="3.75" customHeight="1">
      <c r="A33" s="568"/>
      <c r="B33" s="571"/>
      <c r="C33" s="572"/>
      <c r="D33" s="572"/>
      <c r="E33" s="572"/>
      <c r="F33" s="572"/>
      <c r="G33" s="572"/>
      <c r="H33" s="572"/>
      <c r="I33" s="572"/>
      <c r="J33" s="572"/>
      <c r="K33" s="572"/>
      <c r="L33" s="572"/>
      <c r="M33" s="15"/>
    </row>
    <row r="34" spans="1:13" ht="13.5">
      <c r="A34" s="565" t="s">
        <v>635</v>
      </c>
      <c r="B34" s="573">
        <v>0.30754201435938755</v>
      </c>
      <c r="C34" s="574">
        <v>40.668308668304768</v>
      </c>
      <c r="D34" s="574">
        <v>52.39557545973279</v>
      </c>
      <c r="E34" s="574">
        <v>6.3208383136334714</v>
      </c>
      <c r="F34" s="574">
        <v>32.655150458302337</v>
      </c>
      <c r="G34" s="574">
        <v>0</v>
      </c>
      <c r="H34" s="574">
        <v>19.965282426132518</v>
      </c>
      <c r="I34" s="574">
        <v>56.183970691772068</v>
      </c>
      <c r="J34" s="574">
        <v>44.109177698250015</v>
      </c>
      <c r="K34" s="574">
        <v>50.226423803713537</v>
      </c>
      <c r="L34" s="574">
        <v>26.832783771873398</v>
      </c>
      <c r="M34" s="15"/>
    </row>
    <row r="35" spans="1:13" ht="13.5">
      <c r="A35" s="568" t="s">
        <v>628</v>
      </c>
      <c r="B35" s="571">
        <v>0</v>
      </c>
      <c r="C35" s="572">
        <v>0</v>
      </c>
      <c r="D35" s="572">
        <v>0</v>
      </c>
      <c r="E35" s="572">
        <v>0</v>
      </c>
      <c r="F35" s="572">
        <v>0</v>
      </c>
      <c r="G35" s="572">
        <v>0</v>
      </c>
      <c r="H35" s="572">
        <v>0</v>
      </c>
      <c r="I35" s="572">
        <v>0</v>
      </c>
      <c r="J35" s="572">
        <v>0</v>
      </c>
      <c r="K35" s="572">
        <v>0</v>
      </c>
      <c r="L35" s="572">
        <v>0</v>
      </c>
      <c r="M35" s="15"/>
    </row>
    <row r="36" spans="1:13" ht="13.5">
      <c r="A36" s="568" t="s">
        <v>393</v>
      </c>
      <c r="B36" s="571">
        <v>0</v>
      </c>
      <c r="C36" s="572">
        <v>0</v>
      </c>
      <c r="D36" s="572">
        <v>0</v>
      </c>
      <c r="E36" s="572">
        <v>0</v>
      </c>
      <c r="F36" s="572">
        <v>0</v>
      </c>
      <c r="G36" s="572">
        <v>0</v>
      </c>
      <c r="H36" s="572">
        <v>0</v>
      </c>
      <c r="I36" s="572">
        <v>0</v>
      </c>
      <c r="J36" s="572">
        <v>0</v>
      </c>
      <c r="K36" s="572">
        <v>0</v>
      </c>
      <c r="L36" s="572">
        <v>0</v>
      </c>
      <c r="M36" s="15"/>
    </row>
    <row r="37" spans="1:13" ht="13.5">
      <c r="A37" s="568" t="s">
        <v>398</v>
      </c>
      <c r="B37" s="571">
        <v>0.30742732730062117</v>
      </c>
      <c r="C37" s="572">
        <v>40.668308668304768</v>
      </c>
      <c r="D37" s="572">
        <v>52.39557545973279</v>
      </c>
      <c r="E37" s="572">
        <v>6.3208383136334714</v>
      </c>
      <c r="F37" s="572">
        <v>32.655150458302337</v>
      </c>
      <c r="G37" s="572">
        <v>0</v>
      </c>
      <c r="H37" s="572">
        <v>19.840809681994585</v>
      </c>
      <c r="I37" s="572">
        <v>56.133192722204974</v>
      </c>
      <c r="J37" s="572">
        <v>44.109177698250015</v>
      </c>
      <c r="K37" s="572">
        <v>50.226423803713537</v>
      </c>
      <c r="L37" s="572">
        <v>26.818036141477492</v>
      </c>
      <c r="M37" s="15"/>
    </row>
    <row r="38" spans="1:13" ht="13.5">
      <c r="A38" s="568" t="s">
        <v>629</v>
      </c>
      <c r="B38" s="571">
        <v>0</v>
      </c>
      <c r="C38" s="572">
        <v>0</v>
      </c>
      <c r="D38" s="572">
        <v>0</v>
      </c>
      <c r="E38" s="572">
        <v>0</v>
      </c>
      <c r="F38" s="572">
        <v>0</v>
      </c>
      <c r="G38" s="572">
        <v>0</v>
      </c>
      <c r="H38" s="572">
        <v>0</v>
      </c>
      <c r="I38" s="572">
        <v>5.0777969567096008E-2</v>
      </c>
      <c r="J38" s="572">
        <v>0</v>
      </c>
      <c r="K38" s="572">
        <v>0</v>
      </c>
      <c r="L38" s="572">
        <v>2.0534694339868083E-3</v>
      </c>
      <c r="M38" s="15"/>
    </row>
    <row r="39" spans="1:13" ht="13.5">
      <c r="A39" s="568" t="s">
        <v>630</v>
      </c>
      <c r="B39" s="571">
        <v>0</v>
      </c>
      <c r="C39" s="572">
        <v>0</v>
      </c>
      <c r="D39" s="572">
        <v>0</v>
      </c>
      <c r="E39" s="572">
        <v>0</v>
      </c>
      <c r="F39" s="572">
        <v>0</v>
      </c>
      <c r="G39" s="572">
        <v>0</v>
      </c>
      <c r="H39" s="572">
        <v>0.12447274413793577</v>
      </c>
      <c r="I39" s="572">
        <v>0</v>
      </c>
      <c r="J39" s="572">
        <v>0</v>
      </c>
      <c r="K39" s="572">
        <v>0</v>
      </c>
      <c r="L39" s="572">
        <v>1.2674301448328167E-2</v>
      </c>
      <c r="M39" s="15"/>
    </row>
    <row r="40" spans="1:13" ht="13.5">
      <c r="A40" s="568" t="s">
        <v>631</v>
      </c>
      <c r="B40" s="571">
        <v>0</v>
      </c>
      <c r="C40" s="572">
        <v>0</v>
      </c>
      <c r="D40" s="572">
        <v>0</v>
      </c>
      <c r="E40" s="572">
        <v>0</v>
      </c>
      <c r="F40" s="572">
        <v>0</v>
      </c>
      <c r="G40" s="572">
        <v>0</v>
      </c>
      <c r="H40" s="572">
        <v>0</v>
      </c>
      <c r="I40" s="572">
        <v>0</v>
      </c>
      <c r="J40" s="572">
        <v>0</v>
      </c>
      <c r="K40" s="572">
        <v>0</v>
      </c>
      <c r="L40" s="572">
        <v>0</v>
      </c>
      <c r="M40" s="15"/>
    </row>
    <row r="41" spans="1:13" ht="13.5">
      <c r="A41" s="568" t="s">
        <v>632</v>
      </c>
      <c r="B41" s="571">
        <v>1.1468705876633603E-4</v>
      </c>
      <c r="C41" s="572">
        <v>0</v>
      </c>
      <c r="D41" s="572">
        <v>0</v>
      </c>
      <c r="E41" s="572">
        <v>0</v>
      </c>
      <c r="F41" s="572">
        <v>0</v>
      </c>
      <c r="G41" s="572">
        <v>0</v>
      </c>
      <c r="H41" s="572">
        <v>0</v>
      </c>
      <c r="I41" s="572">
        <v>0</v>
      </c>
      <c r="J41" s="572">
        <v>0</v>
      </c>
      <c r="K41" s="572">
        <v>0</v>
      </c>
      <c r="L41" s="572">
        <v>1.9859513589973217E-5</v>
      </c>
      <c r="M41" s="15"/>
    </row>
    <row r="42" spans="1:13" ht="3" customHeight="1">
      <c r="A42" s="568"/>
      <c r="B42" s="571"/>
      <c r="C42" s="572"/>
      <c r="D42" s="572"/>
      <c r="E42" s="572"/>
      <c r="F42" s="572"/>
      <c r="G42" s="572"/>
      <c r="H42" s="572"/>
      <c r="I42" s="572"/>
      <c r="J42" s="572"/>
      <c r="K42" s="572"/>
      <c r="L42" s="572"/>
      <c r="M42" s="15"/>
    </row>
    <row r="43" spans="1:13" ht="13.5">
      <c r="A43" s="565" t="s">
        <v>636</v>
      </c>
      <c r="B43" s="573">
        <v>0.21532507972100004</v>
      </c>
      <c r="C43" s="574">
        <v>44.951804539543645</v>
      </c>
      <c r="D43" s="574">
        <v>33.447436993815636</v>
      </c>
      <c r="E43" s="574">
        <v>5.4300988628844626</v>
      </c>
      <c r="F43" s="574">
        <v>21.82554274011563</v>
      </c>
      <c r="G43" s="574">
        <v>0</v>
      </c>
      <c r="H43" s="574">
        <v>1.8582337132665279</v>
      </c>
      <c r="I43" s="574">
        <v>29.613620840482934</v>
      </c>
      <c r="J43" s="574">
        <v>44.292198138510095</v>
      </c>
      <c r="K43" s="574">
        <v>49.016906638720251</v>
      </c>
      <c r="L43" s="574">
        <v>21.934537802308533</v>
      </c>
      <c r="M43" s="15"/>
    </row>
    <row r="44" spans="1:13" ht="13.5" customHeight="1">
      <c r="A44" s="568" t="s">
        <v>628</v>
      </c>
      <c r="B44" s="571">
        <v>0</v>
      </c>
      <c r="C44" s="572">
        <v>0</v>
      </c>
      <c r="D44" s="572">
        <v>0</v>
      </c>
      <c r="E44" s="572">
        <v>0</v>
      </c>
      <c r="F44" s="572">
        <v>0</v>
      </c>
      <c r="G44" s="572">
        <v>0</v>
      </c>
      <c r="H44" s="572">
        <v>0</v>
      </c>
      <c r="I44" s="572">
        <v>0</v>
      </c>
      <c r="J44" s="572">
        <v>0</v>
      </c>
      <c r="K44" s="572">
        <v>0</v>
      </c>
      <c r="L44" s="572">
        <v>0</v>
      </c>
      <c r="M44" s="15"/>
    </row>
    <row r="45" spans="1:13" ht="13.5">
      <c r="A45" s="568" t="s">
        <v>393</v>
      </c>
      <c r="B45" s="571">
        <v>0</v>
      </c>
      <c r="C45" s="572">
        <v>0</v>
      </c>
      <c r="D45" s="572">
        <v>0</v>
      </c>
      <c r="E45" s="572">
        <v>0</v>
      </c>
      <c r="F45" s="572">
        <v>0</v>
      </c>
      <c r="G45" s="572">
        <v>0</v>
      </c>
      <c r="H45" s="572">
        <v>0</v>
      </c>
      <c r="I45" s="572">
        <v>0</v>
      </c>
      <c r="J45" s="572">
        <v>0</v>
      </c>
      <c r="K45" s="572">
        <v>0</v>
      </c>
      <c r="L45" s="572">
        <v>0</v>
      </c>
      <c r="M45" s="15"/>
    </row>
    <row r="46" spans="1:13" ht="12.75" customHeight="1">
      <c r="A46" s="568" t="s">
        <v>398</v>
      </c>
      <c r="B46" s="571">
        <v>0.21331057656742725</v>
      </c>
      <c r="C46" s="572">
        <v>44.951804539543645</v>
      </c>
      <c r="D46" s="572">
        <v>33.447436993815636</v>
      </c>
      <c r="E46" s="572">
        <v>5.4300988628844626</v>
      </c>
      <c r="F46" s="572">
        <v>21.82554274011563</v>
      </c>
      <c r="G46" s="572">
        <v>0</v>
      </c>
      <c r="H46" s="572">
        <v>1.835002336736677</v>
      </c>
      <c r="I46" s="572">
        <v>29.613620840482934</v>
      </c>
      <c r="J46" s="572">
        <v>44.292198138510095</v>
      </c>
      <c r="K46" s="572">
        <v>49.016906638720251</v>
      </c>
      <c r="L46" s="572">
        <v>21.931823456045137</v>
      </c>
      <c r="M46" s="15"/>
    </row>
    <row r="47" spans="1:13" ht="13.5">
      <c r="A47" s="568" t="s">
        <v>629</v>
      </c>
      <c r="B47" s="571">
        <v>0</v>
      </c>
      <c r="C47" s="572">
        <v>0</v>
      </c>
      <c r="D47" s="572">
        <v>0</v>
      </c>
      <c r="E47" s="572">
        <v>0</v>
      </c>
      <c r="F47" s="572">
        <v>0</v>
      </c>
      <c r="G47" s="572">
        <v>0</v>
      </c>
      <c r="H47" s="572">
        <v>0</v>
      </c>
      <c r="I47" s="572">
        <v>0</v>
      </c>
      <c r="J47" s="572">
        <v>0</v>
      </c>
      <c r="K47" s="572">
        <v>0</v>
      </c>
      <c r="L47" s="572">
        <v>0</v>
      </c>
      <c r="M47" s="15"/>
    </row>
    <row r="48" spans="1:13" ht="13.5">
      <c r="A48" s="568" t="s">
        <v>630</v>
      </c>
      <c r="B48" s="571">
        <v>0</v>
      </c>
      <c r="C48" s="572">
        <v>0</v>
      </c>
      <c r="D48" s="572">
        <v>0</v>
      </c>
      <c r="E48" s="572">
        <v>0</v>
      </c>
      <c r="F48" s="572">
        <v>0</v>
      </c>
      <c r="G48" s="572">
        <v>0</v>
      </c>
      <c r="H48" s="572">
        <v>2.3231376529851022E-2</v>
      </c>
      <c r="I48" s="572">
        <v>0</v>
      </c>
      <c r="J48" s="572">
        <v>0</v>
      </c>
      <c r="K48" s="572">
        <v>0</v>
      </c>
      <c r="L48" s="572">
        <v>2.36550958395084E-3</v>
      </c>
      <c r="M48" s="15"/>
    </row>
    <row r="49" spans="1:13" ht="13.5">
      <c r="A49" s="568" t="s">
        <v>631</v>
      </c>
      <c r="B49" s="571">
        <v>0</v>
      </c>
      <c r="C49" s="572">
        <v>0</v>
      </c>
      <c r="D49" s="572">
        <v>0</v>
      </c>
      <c r="E49" s="572">
        <v>0</v>
      </c>
      <c r="F49" s="572">
        <v>0</v>
      </c>
      <c r="G49" s="572">
        <v>0</v>
      </c>
      <c r="H49" s="572">
        <v>0</v>
      </c>
      <c r="I49" s="572">
        <v>0</v>
      </c>
      <c r="J49" s="572">
        <v>0</v>
      </c>
      <c r="K49" s="572">
        <v>0</v>
      </c>
      <c r="L49" s="572">
        <v>0</v>
      </c>
      <c r="M49" s="15"/>
    </row>
    <row r="50" spans="1:13" ht="13.5">
      <c r="A50" s="568" t="s">
        <v>632</v>
      </c>
      <c r="B50" s="571">
        <v>2.0145031535727933E-3</v>
      </c>
      <c r="C50" s="572">
        <v>0</v>
      </c>
      <c r="D50" s="572">
        <v>0</v>
      </c>
      <c r="E50" s="572">
        <v>0</v>
      </c>
      <c r="F50" s="572">
        <v>0</v>
      </c>
      <c r="G50" s="572">
        <v>0</v>
      </c>
      <c r="H50" s="572">
        <v>0</v>
      </c>
      <c r="I50" s="572">
        <v>0</v>
      </c>
      <c r="J50" s="572">
        <v>0</v>
      </c>
      <c r="K50" s="572">
        <v>0</v>
      </c>
      <c r="L50" s="572">
        <v>3.4883667944552799E-4</v>
      </c>
      <c r="M50" s="15"/>
    </row>
    <row r="51" spans="1:13" ht="3" customHeight="1">
      <c r="A51" s="568"/>
      <c r="B51" s="571"/>
      <c r="C51" s="572"/>
      <c r="D51" s="572"/>
      <c r="E51" s="572"/>
      <c r="F51" s="572"/>
      <c r="G51" s="572"/>
      <c r="H51" s="572"/>
      <c r="I51" s="572"/>
      <c r="J51" s="572"/>
      <c r="K51" s="572"/>
      <c r="L51" s="572"/>
      <c r="M51" s="15"/>
    </row>
    <row r="52" spans="1:13" ht="13.5">
      <c r="A52" s="565" t="s">
        <v>637</v>
      </c>
      <c r="B52" s="573">
        <v>98.414270824393782</v>
      </c>
      <c r="C52" s="574">
        <v>14.131812847868092</v>
      </c>
      <c r="D52" s="574">
        <v>13.886522899640239</v>
      </c>
      <c r="E52" s="574">
        <v>66.562744086754961</v>
      </c>
      <c r="F52" s="574">
        <v>45.405307147744061</v>
      </c>
      <c r="G52" s="574">
        <v>99.591489793760275</v>
      </c>
      <c r="H52" s="574">
        <v>64.326008163705595</v>
      </c>
      <c r="I52" s="574">
        <v>8.2863290387345998</v>
      </c>
      <c r="J52" s="574">
        <v>5.5916568353390925</v>
      </c>
      <c r="K52" s="574">
        <v>0</v>
      </c>
      <c r="L52" s="574">
        <v>47.203940327873802</v>
      </c>
      <c r="M52" s="15"/>
    </row>
    <row r="53" spans="1:13" ht="13.5">
      <c r="A53" s="568" t="s">
        <v>628</v>
      </c>
      <c r="B53" s="571">
        <v>12.550564272720793</v>
      </c>
      <c r="C53" s="572">
        <v>0</v>
      </c>
      <c r="D53" s="572">
        <v>0</v>
      </c>
      <c r="E53" s="572">
        <v>0</v>
      </c>
      <c r="F53" s="572">
        <v>0</v>
      </c>
      <c r="G53" s="572">
        <v>99.276704554850653</v>
      </c>
      <c r="H53" s="572">
        <v>0</v>
      </c>
      <c r="I53" s="572">
        <v>0</v>
      </c>
      <c r="J53" s="572">
        <v>0</v>
      </c>
      <c r="K53" s="572">
        <v>0</v>
      </c>
      <c r="L53" s="572">
        <v>12.735267406206752</v>
      </c>
      <c r="M53" s="15"/>
    </row>
    <row r="54" spans="1:13" ht="13.5">
      <c r="A54" s="568" t="s">
        <v>398</v>
      </c>
      <c r="B54" s="571">
        <v>53.824517771960878</v>
      </c>
      <c r="C54" s="572">
        <v>14.131812847868092</v>
      </c>
      <c r="D54" s="572">
        <v>13.886522899640239</v>
      </c>
      <c r="E54" s="572">
        <v>62.741850377194133</v>
      </c>
      <c r="F54" s="572">
        <v>34.244582294623598</v>
      </c>
      <c r="G54" s="572">
        <v>0.31478523890964372</v>
      </c>
      <c r="H54" s="572">
        <v>64.326008163705595</v>
      </c>
      <c r="I54" s="572">
        <v>8.2863290387345998</v>
      </c>
      <c r="J54" s="572">
        <v>5.5916568353390925</v>
      </c>
      <c r="K54" s="572">
        <v>0</v>
      </c>
      <c r="L54" s="572">
        <v>28.396812635827246</v>
      </c>
      <c r="M54" s="15"/>
    </row>
    <row r="55" spans="1:13" ht="13.5">
      <c r="A55" s="576" t="s">
        <v>638</v>
      </c>
      <c r="B55" s="571">
        <v>0</v>
      </c>
      <c r="C55" s="572">
        <v>0</v>
      </c>
      <c r="D55" s="572">
        <v>0</v>
      </c>
      <c r="E55" s="572">
        <v>0</v>
      </c>
      <c r="F55" s="572">
        <v>0</v>
      </c>
      <c r="G55" s="572">
        <v>0</v>
      </c>
      <c r="H55" s="572">
        <v>0</v>
      </c>
      <c r="I55" s="572">
        <v>0</v>
      </c>
      <c r="J55" s="572">
        <v>0</v>
      </c>
      <c r="K55" s="572">
        <v>0</v>
      </c>
      <c r="L55" s="572">
        <v>0</v>
      </c>
      <c r="M55" s="15"/>
    </row>
    <row r="56" spans="1:13" ht="13.5">
      <c r="A56" s="576" t="s">
        <v>639</v>
      </c>
      <c r="B56" s="571">
        <v>53.824517771960878</v>
      </c>
      <c r="C56" s="572">
        <v>14.131812847868092</v>
      </c>
      <c r="D56" s="572">
        <v>13.886522899640239</v>
      </c>
      <c r="E56" s="572">
        <v>62.741850377194133</v>
      </c>
      <c r="F56" s="572">
        <v>34.244582294623598</v>
      </c>
      <c r="G56" s="572">
        <v>0.31478523890964372</v>
      </c>
      <c r="H56" s="572">
        <v>64.326008163705595</v>
      </c>
      <c r="I56" s="572">
        <v>8.2863290387345998</v>
      </c>
      <c r="J56" s="572">
        <v>5.5916568353390925</v>
      </c>
      <c r="K56" s="572">
        <v>0</v>
      </c>
      <c r="L56" s="572">
        <v>28.396812635827246</v>
      </c>
      <c r="M56" s="15"/>
    </row>
    <row r="57" spans="1:13" ht="13.5">
      <c r="A57" s="577" t="s">
        <v>640</v>
      </c>
      <c r="B57" s="571">
        <v>4.060773961503595E-4</v>
      </c>
      <c r="C57" s="572">
        <v>0</v>
      </c>
      <c r="D57" s="572">
        <v>0</v>
      </c>
      <c r="E57" s="572">
        <v>6.8055795124023604</v>
      </c>
      <c r="F57" s="572">
        <v>0</v>
      </c>
      <c r="G57" s="572">
        <v>0</v>
      </c>
      <c r="H57" s="572">
        <v>63.7753896117379</v>
      </c>
      <c r="I57" s="572">
        <v>0</v>
      </c>
      <c r="J57" s="572">
        <v>0</v>
      </c>
      <c r="K57" s="572">
        <v>0</v>
      </c>
      <c r="L57" s="572">
        <v>7.0804680166003564</v>
      </c>
      <c r="M57" s="15"/>
    </row>
    <row r="58" spans="1:13" ht="13.5">
      <c r="A58" s="568" t="s">
        <v>630</v>
      </c>
      <c r="B58" s="571">
        <v>0</v>
      </c>
      <c r="C58" s="572">
        <v>0</v>
      </c>
      <c r="D58" s="572">
        <v>0</v>
      </c>
      <c r="E58" s="572">
        <v>0</v>
      </c>
      <c r="F58" s="572">
        <v>0</v>
      </c>
      <c r="G58" s="572">
        <v>0</v>
      </c>
      <c r="H58" s="572">
        <v>0</v>
      </c>
      <c r="I58" s="572">
        <v>0</v>
      </c>
      <c r="J58" s="572">
        <v>0</v>
      </c>
      <c r="K58" s="572">
        <v>0</v>
      </c>
      <c r="L58" s="572">
        <v>0</v>
      </c>
      <c r="M58" s="15"/>
    </row>
    <row r="59" spans="1:13" ht="13.5">
      <c r="A59" s="568" t="s">
        <v>632</v>
      </c>
      <c r="B59" s="571">
        <v>32.039188779712113</v>
      </c>
      <c r="C59" s="572">
        <v>0</v>
      </c>
      <c r="D59" s="572">
        <v>0</v>
      </c>
      <c r="E59" s="572">
        <v>3.8208937095608269</v>
      </c>
      <c r="F59" s="572">
        <v>11.160724853120463</v>
      </c>
      <c r="G59" s="572">
        <v>0</v>
      </c>
      <c r="H59" s="572">
        <v>0</v>
      </c>
      <c r="I59" s="572">
        <v>0</v>
      </c>
      <c r="J59" s="572">
        <v>0</v>
      </c>
      <c r="K59" s="572">
        <v>0</v>
      </c>
      <c r="L59" s="572">
        <v>6.0718602858397972</v>
      </c>
      <c r="M59" s="15"/>
    </row>
    <row r="60" spans="1:13" ht="3" customHeight="1">
      <c r="A60" s="568"/>
      <c r="B60" s="571">
        <v>0</v>
      </c>
      <c r="C60" s="572">
        <v>0</v>
      </c>
      <c r="D60" s="572">
        <v>0</v>
      </c>
      <c r="E60" s="572">
        <v>0</v>
      </c>
      <c r="F60" s="572">
        <v>0</v>
      </c>
      <c r="G60" s="572">
        <v>0</v>
      </c>
      <c r="H60" s="572">
        <v>0</v>
      </c>
      <c r="I60" s="572">
        <v>0</v>
      </c>
      <c r="J60" s="572">
        <v>0</v>
      </c>
      <c r="K60" s="572">
        <v>0</v>
      </c>
      <c r="L60" s="572">
        <v>0</v>
      </c>
      <c r="M60" s="15"/>
    </row>
    <row r="61" spans="1:13" ht="13.5">
      <c r="A61" s="565" t="s">
        <v>641</v>
      </c>
      <c r="B61" s="573">
        <v>0.97576183781903492</v>
      </c>
      <c r="C61" s="574">
        <v>0</v>
      </c>
      <c r="D61" s="574">
        <v>5.8872736230866779E-3</v>
      </c>
      <c r="E61" s="574">
        <v>21.543939582924821</v>
      </c>
      <c r="F61" s="574">
        <v>0</v>
      </c>
      <c r="G61" s="574">
        <v>0</v>
      </c>
      <c r="H61" s="574">
        <v>0</v>
      </c>
      <c r="I61" s="574">
        <v>0</v>
      </c>
      <c r="J61" s="574">
        <v>4.6025897831499538</v>
      </c>
      <c r="K61" s="574">
        <v>0</v>
      </c>
      <c r="L61" s="574">
        <v>2.145637776612412</v>
      </c>
      <c r="M61" s="15"/>
    </row>
    <row r="62" spans="1:13" ht="13.5">
      <c r="A62" s="568" t="s">
        <v>398</v>
      </c>
      <c r="B62" s="571">
        <v>0.37370192085676779</v>
      </c>
      <c r="C62" s="572">
        <v>0</v>
      </c>
      <c r="D62" s="572">
        <v>5.863232590193095E-4</v>
      </c>
      <c r="E62" s="572">
        <v>0</v>
      </c>
      <c r="F62" s="572">
        <v>0</v>
      </c>
      <c r="G62" s="572">
        <v>0</v>
      </c>
      <c r="H62" s="572">
        <v>0</v>
      </c>
      <c r="I62" s="572">
        <v>0</v>
      </c>
      <c r="J62" s="572">
        <v>0.84842219928039331</v>
      </c>
      <c r="K62" s="572">
        <v>0</v>
      </c>
      <c r="L62" s="572">
        <v>8.6739527985828901E-2</v>
      </c>
      <c r="M62" s="15"/>
    </row>
    <row r="63" spans="1:13" ht="13.5">
      <c r="A63" s="568" t="s">
        <v>642</v>
      </c>
      <c r="B63" s="571">
        <v>0.60205991696226724</v>
      </c>
      <c r="C63" s="572">
        <v>0</v>
      </c>
      <c r="D63" s="572">
        <v>4.3938745015288886E-3</v>
      </c>
      <c r="E63" s="572">
        <v>21.543939582924821</v>
      </c>
      <c r="F63" s="572">
        <v>0</v>
      </c>
      <c r="G63" s="572">
        <v>0</v>
      </c>
      <c r="H63" s="572">
        <v>0</v>
      </c>
      <c r="I63" s="572">
        <v>0</v>
      </c>
      <c r="J63" s="572">
        <v>3.7541675838695601</v>
      </c>
      <c r="K63" s="572">
        <v>0</v>
      </c>
      <c r="L63" s="572">
        <v>2.0587611796103138</v>
      </c>
      <c r="M63" s="15"/>
    </row>
    <row r="64" spans="1:13" ht="13.5">
      <c r="A64" s="568" t="s">
        <v>632</v>
      </c>
      <c r="B64" s="571">
        <v>0</v>
      </c>
      <c r="C64" s="572">
        <v>0</v>
      </c>
      <c r="D64" s="572">
        <v>9.0707586253848012E-4</v>
      </c>
      <c r="E64" s="572">
        <v>0</v>
      </c>
      <c r="F64" s="572">
        <v>0</v>
      </c>
      <c r="G64" s="572">
        <v>0</v>
      </c>
      <c r="H64" s="572">
        <v>0</v>
      </c>
      <c r="I64" s="572">
        <v>0</v>
      </c>
      <c r="J64" s="572">
        <v>0</v>
      </c>
      <c r="K64" s="572">
        <v>0</v>
      </c>
      <c r="L64" s="572">
        <v>1.3706901626963833E-4</v>
      </c>
      <c r="M64" s="15"/>
    </row>
    <row r="65" spans="1:13" ht="4.5" customHeight="1">
      <c r="A65" s="578"/>
      <c r="B65" s="579"/>
      <c r="C65" s="15"/>
      <c r="D65" s="15"/>
      <c r="E65" s="15"/>
      <c r="F65" s="15"/>
      <c r="G65" s="15"/>
      <c r="H65" s="15"/>
      <c r="I65" s="15"/>
      <c r="J65" s="15"/>
      <c r="K65" s="15"/>
      <c r="L65" s="15"/>
      <c r="M65" s="15"/>
    </row>
    <row r="66" spans="1:13" s="76" customFormat="1" ht="24.75" customHeight="1">
      <c r="A66" s="580" t="s">
        <v>643</v>
      </c>
      <c r="B66" s="581">
        <v>2529805.9181300001</v>
      </c>
      <c r="C66" s="582">
        <v>4042671.1313700001</v>
      </c>
      <c r="D66" s="582">
        <v>2207642.2520999997</v>
      </c>
      <c r="E66" s="582">
        <v>1259111.5146600001</v>
      </c>
      <c r="F66" s="582">
        <v>254688.12424</v>
      </c>
      <c r="G66" s="582">
        <v>1554286.0259100001</v>
      </c>
      <c r="H66" s="582">
        <v>1487588.3895899998</v>
      </c>
      <c r="I66" s="582">
        <v>590807.39650999999</v>
      </c>
      <c r="J66" s="582">
        <v>377791.36527999997</v>
      </c>
      <c r="K66" s="582">
        <v>305029.13945999998</v>
      </c>
      <c r="L66" s="582">
        <v>14609421.25725</v>
      </c>
      <c r="M66" s="21"/>
    </row>
    <row r="67" spans="1:13" ht="6" customHeight="1" thickBot="1">
      <c r="A67" s="583"/>
      <c r="B67" s="23"/>
      <c r="C67" s="23"/>
      <c r="D67" s="23"/>
      <c r="E67" s="23"/>
      <c r="F67" s="23"/>
      <c r="G67" s="23"/>
      <c r="H67" s="23"/>
      <c r="I67" s="23"/>
      <c r="J67" s="23"/>
      <c r="K67" s="23"/>
      <c r="L67" s="23"/>
      <c r="M67" s="15"/>
    </row>
    <row r="68" spans="1:13" ht="13.5">
      <c r="A68" s="15" t="s">
        <v>587</v>
      </c>
      <c r="B68" s="15"/>
      <c r="C68" s="15"/>
      <c r="D68" s="15"/>
      <c r="E68" s="15"/>
      <c r="F68" s="15"/>
      <c r="G68" s="15"/>
      <c r="H68" s="15"/>
      <c r="I68" s="15"/>
      <c r="J68" s="15"/>
      <c r="K68" s="15"/>
      <c r="L68" s="15"/>
      <c r="M68" s="15"/>
    </row>
    <row r="69" spans="1:13" ht="13.5">
      <c r="A69" s="15" t="s">
        <v>644</v>
      </c>
      <c r="B69" s="15"/>
      <c r="C69" s="15"/>
      <c r="D69" s="15"/>
      <c r="E69" s="15"/>
      <c r="F69" s="15"/>
      <c r="G69" s="15"/>
      <c r="H69" s="15"/>
      <c r="I69" s="15"/>
      <c r="J69" s="15"/>
      <c r="K69" s="15"/>
      <c r="L69" s="15"/>
      <c r="M69" s="15"/>
    </row>
    <row r="70" spans="1:13" ht="13.5">
      <c r="A70" s="15" t="s">
        <v>645</v>
      </c>
      <c r="B70" s="584"/>
      <c r="C70" s="584"/>
      <c r="D70" s="584"/>
      <c r="E70" s="584"/>
      <c r="F70" s="584"/>
      <c r="G70" s="584"/>
      <c r="H70" s="584"/>
      <c r="I70" s="584"/>
      <c r="J70" s="584"/>
      <c r="K70" s="584"/>
      <c r="L70" s="584"/>
      <c r="M70" s="15"/>
    </row>
    <row r="71" spans="1:13" ht="13.5">
      <c r="A71" s="585" t="s">
        <v>646</v>
      </c>
      <c r="B71" s="584"/>
      <c r="C71" s="584"/>
      <c r="D71" s="584"/>
      <c r="E71" s="584"/>
      <c r="F71" s="584"/>
      <c r="G71" s="584"/>
      <c r="H71" s="584"/>
      <c r="I71" s="584"/>
      <c r="J71" s="584"/>
      <c r="K71" s="584"/>
      <c r="L71" s="584"/>
      <c r="M71" s="15"/>
    </row>
    <row r="72" spans="1:13" ht="13.5">
      <c r="A72" s="26" t="s">
        <v>401</v>
      </c>
      <c r="B72" s="15"/>
      <c r="C72" s="15"/>
      <c r="D72" s="15"/>
      <c r="E72" s="15"/>
      <c r="F72" s="15"/>
      <c r="G72" s="15"/>
      <c r="H72" s="586"/>
      <c r="I72" s="586"/>
      <c r="J72" s="586"/>
      <c r="K72" s="586"/>
      <c r="L72" s="586"/>
      <c r="M72" s="15"/>
    </row>
    <row r="73" spans="1:13" ht="13.5">
      <c r="A73" s="95" t="s">
        <v>402</v>
      </c>
      <c r="B73" s="587"/>
      <c r="C73" s="587"/>
      <c r="D73" s="587"/>
      <c r="E73" s="587"/>
      <c r="F73" s="587"/>
      <c r="G73" s="587"/>
      <c r="H73" s="587"/>
      <c r="I73" s="587"/>
      <c r="J73" s="587"/>
      <c r="K73" s="587"/>
      <c r="L73" s="587"/>
      <c r="M73" s="15"/>
    </row>
    <row r="74" spans="1:13" ht="13.5">
      <c r="A74" s="588"/>
      <c r="B74" s="15"/>
      <c r="C74" s="15"/>
      <c r="D74" s="15"/>
      <c r="E74" s="15"/>
      <c r="F74" s="15"/>
      <c r="G74" s="15"/>
      <c r="H74" s="15"/>
      <c r="I74" s="15"/>
      <c r="J74" s="15"/>
      <c r="K74" s="15"/>
      <c r="L74" s="15"/>
      <c r="M74" s="15"/>
    </row>
    <row r="75" spans="1:13" ht="13.5">
      <c r="A75" s="588"/>
      <c r="B75" s="15"/>
      <c r="C75" s="15"/>
      <c r="D75" s="15"/>
      <c r="E75" s="15"/>
      <c r="F75" s="15"/>
      <c r="G75" s="15"/>
      <c r="H75" s="15"/>
      <c r="I75" s="15"/>
      <c r="J75" s="15"/>
      <c r="K75" s="15"/>
      <c r="L75" s="15"/>
      <c r="M75" s="15"/>
    </row>
    <row r="76" spans="1:13" ht="13.5">
      <c r="A76" s="588"/>
      <c r="B76" s="589"/>
      <c r="C76" s="589"/>
      <c r="D76" s="589"/>
      <c r="E76" s="589"/>
      <c r="F76" s="589"/>
      <c r="G76" s="589"/>
      <c r="H76" s="589"/>
      <c r="I76" s="589"/>
      <c r="J76" s="589"/>
      <c r="K76" s="589"/>
      <c r="L76" s="589"/>
      <c r="M76" s="15"/>
    </row>
    <row r="77" spans="1:13">
      <c r="B77" s="590"/>
      <c r="C77" s="590"/>
      <c r="D77" s="590"/>
      <c r="E77" s="590"/>
      <c r="F77" s="590"/>
      <c r="G77" s="590"/>
      <c r="H77" s="590"/>
      <c r="I77" s="590"/>
      <c r="J77" s="590"/>
      <c r="K77" s="590"/>
      <c r="L77" s="590"/>
    </row>
  </sheetData>
  <mergeCells count="3">
    <mergeCell ref="A2:L2"/>
    <mergeCell ref="A3:L3"/>
    <mergeCell ref="A4:L4"/>
  </mergeCells>
  <hyperlinks>
    <hyperlink ref="A71" r:id="rId1" xr:uid="{5EAB2C1C-13B6-4146-A9D7-D9E60CDD9D66}"/>
    <hyperlink ref="A1" location="Índice!A1" display="Volver al Índice" xr:uid="{EF971040-C6D7-4686-894E-334AECAB19EA}"/>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E640-17C1-421F-8B3E-746BF137F6A3}">
  <dimension ref="A1:N25"/>
  <sheetViews>
    <sheetView showGridLines="0" zoomScaleNormal="75" workbookViewId="0"/>
  </sheetViews>
  <sheetFormatPr baseColWidth="10" defaultRowHeight="12.75"/>
  <cols>
    <col min="1" max="1" width="35.5703125" style="7" customWidth="1"/>
    <col min="2" max="10" width="11.5703125" style="7" customWidth="1"/>
    <col min="11" max="11" width="17.140625" style="7" customWidth="1"/>
    <col min="12" max="12" width="14" style="7" customWidth="1"/>
    <col min="13" max="13" width="11.42578125" style="7"/>
    <col min="14" max="14" width="12.5703125" style="7" customWidth="1"/>
    <col min="15" max="16384" width="11.42578125" style="7"/>
  </cols>
  <sheetData>
    <row r="1" spans="1:14" s="98" customFormat="1" ht="20.100000000000001" customHeight="1">
      <c r="A1" s="1183" t="s">
        <v>1067</v>
      </c>
      <c r="B1" s="68"/>
      <c r="C1" s="68"/>
      <c r="D1" s="68"/>
      <c r="E1" s="68"/>
      <c r="F1" s="68"/>
      <c r="G1" s="68"/>
      <c r="H1" s="68"/>
      <c r="I1" s="68"/>
      <c r="J1" s="68"/>
      <c r="K1" s="68"/>
    </row>
    <row r="2" spans="1:14" s="99" customFormat="1" ht="24" customHeight="1">
      <c r="A2" s="357" t="s">
        <v>647</v>
      </c>
      <c r="B2" s="357"/>
      <c r="C2" s="357"/>
      <c r="D2" s="357"/>
      <c r="E2" s="357"/>
      <c r="F2" s="357"/>
      <c r="G2" s="357"/>
      <c r="H2" s="357"/>
      <c r="I2" s="357"/>
      <c r="J2" s="357"/>
      <c r="K2" s="357"/>
      <c r="L2" s="591"/>
      <c r="M2" s="591"/>
      <c r="N2" s="591"/>
    </row>
    <row r="3" spans="1:14" s="98" customFormat="1" ht="20.100000000000001" customHeight="1">
      <c r="A3" s="100">
        <v>45443</v>
      </c>
      <c r="B3" s="100"/>
      <c r="C3" s="100"/>
      <c r="D3" s="100"/>
      <c r="E3" s="100"/>
      <c r="F3" s="100"/>
      <c r="G3" s="100"/>
      <c r="H3" s="100"/>
      <c r="I3" s="100"/>
      <c r="J3" s="100"/>
      <c r="K3" s="100"/>
      <c r="L3" s="592"/>
      <c r="M3" s="592"/>
      <c r="N3" s="592"/>
    </row>
    <row r="4" spans="1:14" s="105" customFormat="1" ht="20.100000000000001" customHeight="1">
      <c r="A4" s="200" t="s">
        <v>65</v>
      </c>
      <c r="B4" s="200"/>
      <c r="C4" s="200"/>
      <c r="D4" s="200"/>
      <c r="E4" s="200"/>
      <c r="F4" s="200"/>
      <c r="G4" s="200"/>
      <c r="H4" s="200"/>
      <c r="I4" s="200"/>
      <c r="J4" s="200"/>
      <c r="K4" s="200"/>
      <c r="L4" s="593"/>
      <c r="M4" s="593"/>
      <c r="N4" s="593"/>
    </row>
    <row r="5" spans="1:14" ht="6.75" customHeight="1" thickBot="1">
      <c r="A5" s="594"/>
    </row>
    <row r="6" spans="1:14" s="30" customFormat="1" ht="60" customHeight="1">
      <c r="A6" s="181" t="s">
        <v>1</v>
      </c>
      <c r="B6" s="548" t="s">
        <v>648</v>
      </c>
      <c r="C6" s="548" t="s">
        <v>396</v>
      </c>
      <c r="D6" s="548" t="s">
        <v>649</v>
      </c>
      <c r="E6" s="595" t="s">
        <v>398</v>
      </c>
      <c r="F6" s="548" t="s">
        <v>650</v>
      </c>
      <c r="G6" s="548" t="s">
        <v>629</v>
      </c>
      <c r="H6" s="548" t="s">
        <v>651</v>
      </c>
      <c r="I6" s="548" t="s">
        <v>652</v>
      </c>
      <c r="J6" s="548" t="s">
        <v>653</v>
      </c>
      <c r="K6" s="181" t="s">
        <v>654</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596">
        <v>9.8821810092706097E-7</v>
      </c>
      <c r="C8" s="596">
        <v>12.564884354895403</v>
      </c>
      <c r="D8" s="596" t="s">
        <v>68</v>
      </c>
      <c r="E8" s="596">
        <v>54.411779781440138</v>
      </c>
      <c r="F8" s="596">
        <v>0.97576184893721962</v>
      </c>
      <c r="G8" s="596" t="s">
        <v>68</v>
      </c>
      <c r="H8" s="596" t="s">
        <v>68</v>
      </c>
      <c r="I8" s="596" t="s">
        <v>68</v>
      </c>
      <c r="J8" s="596">
        <v>32.047573026509141</v>
      </c>
      <c r="K8" s="597">
        <v>2529805.9180000001</v>
      </c>
      <c r="L8" s="598"/>
    </row>
    <row r="9" spans="1:14" s="21" customFormat="1" ht="20.100000000000001" customHeight="1">
      <c r="A9" s="21" t="s">
        <v>29</v>
      </c>
      <c r="B9" s="596" t="s">
        <v>68</v>
      </c>
      <c r="C9" s="596" t="s">
        <v>68</v>
      </c>
      <c r="D9" s="596" t="s">
        <v>68</v>
      </c>
      <c r="E9" s="596">
        <v>100</v>
      </c>
      <c r="F9" s="596" t="s">
        <v>68</v>
      </c>
      <c r="G9" s="596" t="s">
        <v>68</v>
      </c>
      <c r="H9" s="596" t="s">
        <v>68</v>
      </c>
      <c r="I9" s="596" t="s">
        <v>68</v>
      </c>
      <c r="J9" s="596" t="s">
        <v>68</v>
      </c>
      <c r="K9" s="597">
        <v>4042671.1310000001</v>
      </c>
      <c r="L9" s="598"/>
    </row>
    <row r="10" spans="1:14" s="21" customFormat="1" ht="20.100000000000001" customHeight="1">
      <c r="A10" s="21" t="s">
        <v>30</v>
      </c>
      <c r="B10" s="596" t="s">
        <v>68</v>
      </c>
      <c r="C10" s="596" t="s">
        <v>68</v>
      </c>
      <c r="D10" s="596" t="s">
        <v>68</v>
      </c>
      <c r="E10" s="596">
        <v>99.99411272365883</v>
      </c>
      <c r="F10" s="596">
        <v>5.887276341185012E-3</v>
      </c>
      <c r="G10" s="596" t="s">
        <v>68</v>
      </c>
      <c r="H10" s="596" t="s">
        <v>68</v>
      </c>
      <c r="I10" s="596" t="s">
        <v>68</v>
      </c>
      <c r="J10" s="596">
        <v>-1.1812112392200979E-14</v>
      </c>
      <c r="K10" s="597">
        <v>2207642.2519999999</v>
      </c>
      <c r="L10" s="598"/>
    </row>
    <row r="11" spans="1:14" s="21" customFormat="1" ht="20.100000000000001" customHeight="1">
      <c r="A11" s="21" t="s">
        <v>31</v>
      </c>
      <c r="B11" s="596" t="s">
        <v>68</v>
      </c>
      <c r="C11" s="596" t="s">
        <v>68</v>
      </c>
      <c r="D11" s="596" t="s">
        <v>68</v>
      </c>
      <c r="E11" s="596">
        <v>74.635166746636543</v>
      </c>
      <c r="F11" s="596">
        <v>21.543939594217704</v>
      </c>
      <c r="G11" s="596" t="s">
        <v>68</v>
      </c>
      <c r="H11" s="596" t="s">
        <v>68</v>
      </c>
      <c r="I11" s="596" t="s">
        <v>68</v>
      </c>
      <c r="J11" s="596">
        <v>3.8208936591457436</v>
      </c>
      <c r="K11" s="597">
        <v>1259111.514</v>
      </c>
      <c r="L11" s="598"/>
    </row>
    <row r="12" spans="1:14" s="21" customFormat="1" ht="20.100000000000001" customHeight="1">
      <c r="A12" s="21" t="s">
        <v>32</v>
      </c>
      <c r="B12" s="596" t="s">
        <v>68</v>
      </c>
      <c r="C12" s="596" t="s">
        <v>68</v>
      </c>
      <c r="D12" s="596" t="s">
        <v>68</v>
      </c>
      <c r="E12" s="596">
        <v>88.839275049982319</v>
      </c>
      <c r="F12" s="596" t="s">
        <v>68</v>
      </c>
      <c r="G12" s="596" t="s">
        <v>68</v>
      </c>
      <c r="H12" s="596" t="s">
        <v>68</v>
      </c>
      <c r="I12" s="596" t="s">
        <v>68</v>
      </c>
      <c r="J12" s="596">
        <v>11.160724950017691</v>
      </c>
      <c r="K12" s="597">
        <v>254688.12400000001</v>
      </c>
      <c r="L12" s="598"/>
    </row>
    <row r="13" spans="1:14" s="21" customFormat="1" ht="20.100000000000001" customHeight="1">
      <c r="A13" s="21" t="s">
        <v>33</v>
      </c>
      <c r="B13" s="596" t="s">
        <v>68</v>
      </c>
      <c r="C13" s="596">
        <v>99.675674430644136</v>
      </c>
      <c r="D13" s="596" t="s">
        <v>68</v>
      </c>
      <c r="E13" s="596">
        <v>0.32432563369409445</v>
      </c>
      <c r="F13" s="596" t="s">
        <v>68</v>
      </c>
      <c r="G13" s="596" t="s">
        <v>68</v>
      </c>
      <c r="H13" s="596" t="s">
        <v>68</v>
      </c>
      <c r="I13" s="596" t="s">
        <v>68</v>
      </c>
      <c r="J13" s="596">
        <v>-6.4338227126715818E-8</v>
      </c>
      <c r="K13" s="597">
        <v>1554286.0249999999</v>
      </c>
      <c r="L13" s="598"/>
    </row>
    <row r="14" spans="1:14" s="21" customFormat="1" ht="20.100000000000001" customHeight="1">
      <c r="A14" s="85" t="s">
        <v>34</v>
      </c>
      <c r="B14" s="596" t="s">
        <v>68</v>
      </c>
      <c r="C14" s="596" t="s">
        <v>68</v>
      </c>
      <c r="D14" s="596" t="s">
        <v>68</v>
      </c>
      <c r="E14" s="596">
        <v>98.007722820428654</v>
      </c>
      <c r="F14" s="596" t="s">
        <v>68</v>
      </c>
      <c r="G14" s="596" t="s">
        <v>68</v>
      </c>
      <c r="H14" s="596">
        <v>1.9922771795713445</v>
      </c>
      <c r="I14" s="596" t="s">
        <v>68</v>
      </c>
      <c r="J14" s="596">
        <v>5.3802203854131916E-15</v>
      </c>
      <c r="K14" s="597">
        <v>1487588.389</v>
      </c>
      <c r="L14" s="598"/>
    </row>
    <row r="15" spans="1:14" s="21" customFormat="1" ht="20.100000000000001" customHeight="1">
      <c r="A15" s="85" t="s">
        <v>35</v>
      </c>
      <c r="B15" s="596" t="s">
        <v>68</v>
      </c>
      <c r="C15" s="596" t="s">
        <v>68</v>
      </c>
      <c r="D15" s="596" t="s">
        <v>68</v>
      </c>
      <c r="E15" s="596">
        <v>99.720255363898673</v>
      </c>
      <c r="F15" s="596" t="s">
        <v>68</v>
      </c>
      <c r="G15" s="596">
        <v>0.27974463610133954</v>
      </c>
      <c r="H15" s="596" t="s">
        <v>68</v>
      </c>
      <c r="I15" s="596" t="s">
        <v>68</v>
      </c>
      <c r="J15" s="596">
        <v>-3.6176130556875785E-15</v>
      </c>
      <c r="K15" s="597">
        <v>590807.39599999995</v>
      </c>
      <c r="L15" s="598"/>
    </row>
    <row r="16" spans="1:14" s="21" customFormat="1" ht="20.100000000000001" customHeight="1">
      <c r="A16" s="85" t="s">
        <v>36</v>
      </c>
      <c r="B16" s="596" t="s">
        <v>68</v>
      </c>
      <c r="C16" s="596" t="s">
        <v>68</v>
      </c>
      <c r="D16" s="596" t="s">
        <v>68</v>
      </c>
      <c r="E16" s="596">
        <v>95.35964195475988</v>
      </c>
      <c r="F16" s="596">
        <v>4.6025898447943625</v>
      </c>
      <c r="G16" s="596">
        <v>3.7768200445767203E-2</v>
      </c>
      <c r="H16" s="596" t="s">
        <v>68</v>
      </c>
      <c r="I16" s="596" t="s">
        <v>68</v>
      </c>
      <c r="J16" s="596">
        <v>-7.3576143866959792E-15</v>
      </c>
      <c r="K16" s="597">
        <v>377791.36499999999</v>
      </c>
      <c r="L16" s="598"/>
    </row>
    <row r="17" spans="1:12" s="21" customFormat="1" ht="20.100000000000001" customHeight="1">
      <c r="A17" s="85" t="s">
        <v>397</v>
      </c>
      <c r="B17" s="596" t="s">
        <v>68</v>
      </c>
      <c r="C17" s="596" t="s">
        <v>68</v>
      </c>
      <c r="D17" s="596" t="s">
        <v>68</v>
      </c>
      <c r="E17" s="596">
        <v>100</v>
      </c>
      <c r="F17" s="596" t="s">
        <v>68</v>
      </c>
      <c r="G17" s="596" t="s">
        <v>68</v>
      </c>
      <c r="H17" s="596" t="s">
        <v>68</v>
      </c>
      <c r="I17" s="596" t="s">
        <v>68</v>
      </c>
      <c r="J17" s="596" t="s">
        <v>68</v>
      </c>
      <c r="K17" s="597">
        <v>305029.13900000002</v>
      </c>
      <c r="L17" s="598"/>
    </row>
    <row r="18" spans="1:12" s="93" customFormat="1" ht="27" customHeight="1" thickBot="1">
      <c r="A18" s="90" t="s">
        <v>38</v>
      </c>
      <c r="B18" s="599">
        <v>1.7112245288201492E-7</v>
      </c>
      <c r="C18" s="599">
        <v>12.780193230560682</v>
      </c>
      <c r="D18" s="599" t="s">
        <v>68</v>
      </c>
      <c r="E18" s="599">
        <v>78.785705666721256</v>
      </c>
      <c r="F18" s="599">
        <v>2.1456377810697385</v>
      </c>
      <c r="G18" s="599">
        <v>1.2289583337405046E-2</v>
      </c>
      <c r="H18" s="599">
        <v>0.20286145143438963</v>
      </c>
      <c r="I18" s="599" t="s">
        <v>68</v>
      </c>
      <c r="J18" s="599">
        <v>6.0733121157540735</v>
      </c>
      <c r="K18" s="114">
        <v>14609421.253000002</v>
      </c>
      <c r="L18" s="598"/>
    </row>
    <row r="19" spans="1:12" s="8" customFormat="1" ht="7.5" customHeight="1">
      <c r="A19" s="600"/>
      <c r="B19" s="118"/>
      <c r="C19" s="118"/>
      <c r="D19" s="118"/>
      <c r="E19" s="118"/>
      <c r="F19" s="118"/>
      <c r="G19" s="118"/>
      <c r="H19" s="118"/>
      <c r="I19" s="118"/>
      <c r="J19" s="119"/>
      <c r="K19" s="514"/>
      <c r="L19" s="525"/>
    </row>
    <row r="20" spans="1:12" s="123" customFormat="1" ht="11.25" customHeight="1">
      <c r="A20" s="26" t="s">
        <v>655</v>
      </c>
      <c r="B20" s="15"/>
      <c r="C20" s="15"/>
      <c r="D20" s="15"/>
      <c r="E20" s="15"/>
      <c r="F20" s="15"/>
      <c r="G20" s="15"/>
      <c r="H20" s="15"/>
      <c r="I20" s="15"/>
      <c r="J20" s="15"/>
      <c r="K20" s="140"/>
    </row>
    <row r="21" spans="1:12" s="123" customFormat="1" ht="13.5" customHeight="1">
      <c r="A21" s="26" t="s">
        <v>656</v>
      </c>
      <c r="B21" s="15"/>
      <c r="C21" s="15"/>
      <c r="D21" s="15"/>
      <c r="E21" s="15"/>
      <c r="F21" s="15"/>
      <c r="G21" s="15"/>
      <c r="H21" s="15"/>
      <c r="I21" s="15"/>
      <c r="J21" s="15"/>
      <c r="K21" s="140"/>
    </row>
    <row r="22" spans="1:12" ht="13.5">
      <c r="A22" s="26" t="s">
        <v>657</v>
      </c>
      <c r="B22" s="15"/>
      <c r="C22" s="15"/>
      <c r="D22" s="15"/>
      <c r="E22" s="15"/>
      <c r="F22" s="15"/>
      <c r="G22" s="15"/>
      <c r="H22" s="15"/>
      <c r="I22" s="15"/>
      <c r="J22" s="15"/>
      <c r="K22" s="140"/>
    </row>
    <row r="23" spans="1:12" ht="13.5">
      <c r="A23" s="26" t="s">
        <v>658</v>
      </c>
      <c r="B23" s="15"/>
      <c r="C23" s="15"/>
      <c r="D23" s="15"/>
      <c r="E23" s="15"/>
      <c r="F23" s="15"/>
      <c r="G23" s="15"/>
      <c r="H23" s="15"/>
      <c r="I23" s="15"/>
      <c r="J23" s="15"/>
      <c r="K23" s="140"/>
    </row>
    <row r="24" spans="1:12" ht="13.5">
      <c r="A24" s="139" t="s">
        <v>401</v>
      </c>
      <c r="B24" s="15"/>
      <c r="C24" s="15"/>
      <c r="D24" s="15"/>
      <c r="E24" s="15"/>
      <c r="F24" s="15"/>
      <c r="G24" s="15"/>
      <c r="H24" s="15"/>
      <c r="I24" s="15"/>
      <c r="J24" s="15"/>
      <c r="K24" s="140"/>
    </row>
    <row r="25" spans="1:12" ht="13.5">
      <c r="A25" s="95" t="s">
        <v>402</v>
      </c>
      <c r="B25" s="15"/>
      <c r="C25" s="15"/>
      <c r="D25" s="15"/>
      <c r="E25" s="15"/>
      <c r="F25" s="15"/>
      <c r="G25" s="15"/>
      <c r="H25" s="15"/>
      <c r="I25" s="15"/>
      <c r="J25" s="15"/>
      <c r="K25" s="140"/>
    </row>
  </sheetData>
  <hyperlinks>
    <hyperlink ref="A1" location="Índice!A1" display="Volver al Índice" xr:uid="{F72500CF-B9C4-412E-859F-7E996209CFA0}"/>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5190-74C0-4E0F-A203-E7AED6F6E9B7}">
  <dimension ref="A1:AD278"/>
  <sheetViews>
    <sheetView showGridLines="0" zoomScaleNormal="100" workbookViewId="0"/>
  </sheetViews>
  <sheetFormatPr baseColWidth="10" defaultRowHeight="12.75"/>
  <cols>
    <col min="1" max="1" width="45.140625" style="7" customWidth="1"/>
    <col min="2" max="6" width="15.5703125" style="7" customWidth="1"/>
    <col min="7" max="7" width="18.42578125" style="7" customWidth="1"/>
    <col min="8" max="16384" width="11.42578125" style="7"/>
  </cols>
  <sheetData>
    <row r="1" spans="1:30" s="602" customFormat="1" ht="18" customHeight="1">
      <c r="A1" s="1183" t="s">
        <v>1067</v>
      </c>
      <c r="B1" s="601"/>
      <c r="C1" s="601"/>
      <c r="D1" s="601"/>
      <c r="E1" s="601"/>
      <c r="F1" s="601"/>
      <c r="G1" s="601"/>
    </row>
    <row r="2" spans="1:30" s="501" customFormat="1" ht="24.95" customHeight="1">
      <c r="A2" s="357" t="s">
        <v>659</v>
      </c>
      <c r="B2" s="357"/>
      <c r="C2" s="357"/>
      <c r="D2" s="357"/>
      <c r="E2" s="357"/>
      <c r="F2" s="357"/>
      <c r="G2" s="357"/>
    </row>
    <row r="3" spans="1:30" s="603" customFormat="1" ht="18" customHeight="1">
      <c r="A3" s="100">
        <v>45443</v>
      </c>
      <c r="B3" s="100"/>
      <c r="C3" s="100"/>
      <c r="D3" s="100"/>
      <c r="E3" s="100"/>
      <c r="F3" s="100"/>
      <c r="G3" s="100"/>
    </row>
    <row r="4" spans="1:30" s="105" customFormat="1" ht="18" customHeight="1">
      <c r="A4" s="200" t="s">
        <v>65</v>
      </c>
      <c r="B4" s="200"/>
      <c r="C4" s="200"/>
      <c r="D4" s="200"/>
      <c r="E4" s="200"/>
      <c r="F4" s="200"/>
      <c r="G4" s="200"/>
    </row>
    <row r="5" spans="1:30" ht="7.5" customHeight="1" thickBot="1">
      <c r="A5" s="604"/>
      <c r="B5" s="604"/>
      <c r="C5" s="604"/>
    </row>
    <row r="6" spans="1:30" ht="27" customHeight="1">
      <c r="A6" s="205" t="s">
        <v>1</v>
      </c>
      <c r="B6" s="206" t="s">
        <v>660</v>
      </c>
      <c r="C6" s="206" t="s">
        <v>661</v>
      </c>
      <c r="D6" s="206" t="s">
        <v>662</v>
      </c>
      <c r="E6" s="206" t="s">
        <v>663</v>
      </c>
      <c r="F6" s="206" t="s">
        <v>664</v>
      </c>
      <c r="G6" s="205" t="s">
        <v>665</v>
      </c>
      <c r="H6" s="604"/>
      <c r="I6" s="604"/>
      <c r="J6" s="604"/>
      <c r="K6" s="604"/>
      <c r="L6" s="604"/>
      <c r="M6" s="604"/>
      <c r="N6" s="604"/>
      <c r="O6" s="604"/>
      <c r="P6" s="604"/>
      <c r="Q6" s="604"/>
      <c r="R6" s="604"/>
      <c r="S6" s="604"/>
      <c r="T6" s="604"/>
      <c r="U6" s="604"/>
      <c r="V6" s="604"/>
      <c r="W6" s="604"/>
      <c r="X6" s="604"/>
      <c r="Y6" s="604"/>
      <c r="Z6" s="604"/>
      <c r="AA6" s="604"/>
      <c r="AB6" s="604"/>
      <c r="AC6" s="604"/>
      <c r="AD6" s="604"/>
    </row>
    <row r="7" spans="1:30" ht="39" customHeight="1">
      <c r="A7" s="208"/>
      <c r="B7" s="209"/>
      <c r="C7" s="209"/>
      <c r="D7" s="209"/>
      <c r="E7" s="209"/>
      <c r="F7" s="209"/>
      <c r="G7" s="208"/>
      <c r="H7" s="604"/>
      <c r="I7" s="604"/>
      <c r="J7" s="604"/>
      <c r="K7" s="604"/>
      <c r="L7" s="604"/>
      <c r="M7" s="604"/>
      <c r="N7" s="604"/>
      <c r="O7" s="604"/>
      <c r="P7" s="604"/>
      <c r="Q7" s="604"/>
      <c r="R7" s="604"/>
      <c r="S7" s="604"/>
      <c r="T7" s="604"/>
      <c r="U7" s="604"/>
      <c r="V7" s="604"/>
      <c r="W7" s="604"/>
      <c r="X7" s="604"/>
      <c r="Y7" s="604"/>
      <c r="Z7" s="604"/>
      <c r="AA7" s="604"/>
      <c r="AB7" s="604"/>
      <c r="AC7" s="604"/>
      <c r="AD7" s="604"/>
    </row>
    <row r="8" spans="1:30" ht="3" customHeight="1">
      <c r="A8" s="605"/>
      <c r="B8" s="606"/>
      <c r="C8" s="606"/>
      <c r="D8" s="606"/>
      <c r="E8" s="606"/>
      <c r="F8" s="606"/>
      <c r="G8" s="110"/>
      <c r="H8" s="604"/>
      <c r="I8" s="604"/>
      <c r="J8" s="604"/>
      <c r="K8" s="604"/>
      <c r="L8" s="604"/>
      <c r="M8" s="604"/>
      <c r="N8" s="604"/>
      <c r="O8" s="604"/>
      <c r="P8" s="604"/>
      <c r="Q8" s="604"/>
      <c r="R8" s="604"/>
      <c r="S8" s="604"/>
      <c r="T8" s="604"/>
      <c r="U8" s="604"/>
      <c r="V8" s="604"/>
      <c r="W8" s="604"/>
      <c r="X8" s="604"/>
      <c r="Y8" s="604"/>
      <c r="Z8" s="604"/>
      <c r="AA8" s="604"/>
      <c r="AB8" s="604"/>
      <c r="AC8" s="604"/>
      <c r="AD8" s="604"/>
    </row>
    <row r="9" spans="1:30" s="21" customFormat="1" ht="6" customHeight="1">
      <c r="A9" s="85"/>
      <c r="B9" s="607"/>
      <c r="C9" s="607"/>
      <c r="D9" s="607"/>
      <c r="E9" s="607"/>
      <c r="F9" s="607"/>
      <c r="G9" s="608"/>
      <c r="H9" s="609"/>
      <c r="I9" s="609"/>
      <c r="J9" s="609"/>
      <c r="K9" s="609"/>
      <c r="L9" s="609"/>
      <c r="M9" s="609"/>
      <c r="N9" s="610"/>
      <c r="O9" s="610"/>
    </row>
    <row r="10" spans="1:30" s="21" customFormat="1" ht="20.100000000000001" customHeight="1">
      <c r="A10" s="85" t="s">
        <v>28</v>
      </c>
      <c r="B10" s="611" t="s">
        <v>68</v>
      </c>
      <c r="C10" s="611" t="s">
        <v>68</v>
      </c>
      <c r="D10" s="611" t="s">
        <v>68</v>
      </c>
      <c r="E10" s="611" t="s">
        <v>68</v>
      </c>
      <c r="F10" s="611">
        <v>100</v>
      </c>
      <c r="G10" s="612">
        <v>1107763.125</v>
      </c>
      <c r="H10" s="609"/>
      <c r="I10" s="609"/>
      <c r="J10" s="609"/>
      <c r="K10" s="609"/>
      <c r="L10" s="609"/>
      <c r="M10" s="609"/>
      <c r="N10" s="610"/>
      <c r="O10" s="610"/>
    </row>
    <row r="11" spans="1:30" s="21" customFormat="1" ht="20.100000000000001" customHeight="1">
      <c r="A11" s="21" t="s">
        <v>29</v>
      </c>
      <c r="B11" s="611" t="s">
        <v>68</v>
      </c>
      <c r="C11" s="611" t="s">
        <v>68</v>
      </c>
      <c r="D11" s="611" t="s">
        <v>68</v>
      </c>
      <c r="E11" s="611" t="s">
        <v>68</v>
      </c>
      <c r="F11" s="611">
        <v>100</v>
      </c>
      <c r="G11" s="612">
        <v>28806.355</v>
      </c>
      <c r="H11" s="609"/>
      <c r="I11" s="609"/>
      <c r="J11" s="609"/>
      <c r="K11" s="609"/>
      <c r="L11" s="609"/>
      <c r="M11" s="609"/>
      <c r="N11" s="610"/>
      <c r="O11" s="610"/>
    </row>
    <row r="12" spans="1:30" s="21" customFormat="1" ht="20.100000000000001" customHeight="1">
      <c r="A12" s="21" t="s">
        <v>30</v>
      </c>
      <c r="B12" s="611" t="s">
        <v>68</v>
      </c>
      <c r="C12" s="611" t="s">
        <v>68</v>
      </c>
      <c r="D12" s="611" t="s">
        <v>68</v>
      </c>
      <c r="E12" s="611" t="s">
        <v>68</v>
      </c>
      <c r="F12" s="611">
        <v>100</v>
      </c>
      <c r="G12" s="612">
        <v>322.99400000000003</v>
      </c>
      <c r="H12" s="609"/>
      <c r="I12" s="609"/>
      <c r="J12" s="609"/>
      <c r="K12" s="609"/>
      <c r="L12" s="609"/>
      <c r="M12" s="609"/>
      <c r="N12" s="610"/>
      <c r="O12" s="610"/>
    </row>
    <row r="13" spans="1:30" s="21" customFormat="1" ht="20.100000000000001" customHeight="1">
      <c r="A13" s="21" t="s">
        <v>31</v>
      </c>
      <c r="B13" s="611" t="s">
        <v>68</v>
      </c>
      <c r="C13" s="611">
        <v>95.288583698441442</v>
      </c>
      <c r="D13" s="611" t="s">
        <v>68</v>
      </c>
      <c r="E13" s="611" t="s">
        <v>68</v>
      </c>
      <c r="F13" s="611">
        <v>4.7114163015585566</v>
      </c>
      <c r="G13" s="612">
        <v>10317.492</v>
      </c>
      <c r="H13" s="609"/>
      <c r="I13" s="609"/>
      <c r="J13" s="609"/>
      <c r="K13" s="609"/>
      <c r="L13" s="609"/>
      <c r="M13" s="609"/>
      <c r="N13" s="610"/>
      <c r="O13" s="610"/>
    </row>
    <row r="14" spans="1:30" s="21" customFormat="1" ht="20.100000000000001" customHeight="1">
      <c r="A14" s="21" t="s">
        <v>32</v>
      </c>
      <c r="B14" s="611" t="s">
        <v>68</v>
      </c>
      <c r="C14" s="611" t="s">
        <v>68</v>
      </c>
      <c r="D14" s="611" t="s">
        <v>68</v>
      </c>
      <c r="E14" s="611" t="s">
        <v>68</v>
      </c>
      <c r="F14" s="611" t="s">
        <v>68</v>
      </c>
      <c r="G14" s="612" t="s">
        <v>68</v>
      </c>
      <c r="H14" s="609"/>
      <c r="I14" s="609"/>
      <c r="J14" s="609"/>
      <c r="K14" s="609"/>
      <c r="L14" s="609"/>
      <c r="M14" s="609"/>
      <c r="N14" s="610"/>
      <c r="O14" s="610"/>
    </row>
    <row r="15" spans="1:30" s="21" customFormat="1" ht="20.100000000000001" customHeight="1">
      <c r="A15" s="21" t="s">
        <v>33</v>
      </c>
      <c r="B15" s="611" t="s">
        <v>68</v>
      </c>
      <c r="C15" s="611" t="s">
        <v>68</v>
      </c>
      <c r="D15" s="611" t="s">
        <v>68</v>
      </c>
      <c r="E15" s="611" t="s">
        <v>68</v>
      </c>
      <c r="F15" s="611">
        <v>100</v>
      </c>
      <c r="G15" s="612">
        <v>4535144.7769999998</v>
      </c>
      <c r="H15" s="609"/>
      <c r="I15" s="609"/>
      <c r="J15" s="609"/>
      <c r="K15" s="609"/>
      <c r="L15" s="609"/>
      <c r="M15" s="609"/>
      <c r="N15" s="610"/>
      <c r="O15" s="610"/>
    </row>
    <row r="16" spans="1:30" s="21" customFormat="1" ht="20.100000000000001" customHeight="1">
      <c r="A16" s="85" t="s">
        <v>34</v>
      </c>
      <c r="B16" s="611" t="s">
        <v>68</v>
      </c>
      <c r="C16" s="611" t="s">
        <v>68</v>
      </c>
      <c r="D16" s="611" t="s">
        <v>68</v>
      </c>
      <c r="E16" s="611" t="s">
        <v>68</v>
      </c>
      <c r="F16" s="611" t="s">
        <v>68</v>
      </c>
      <c r="G16" s="612" t="s">
        <v>68</v>
      </c>
      <c r="H16" s="609"/>
      <c r="I16" s="609"/>
      <c r="J16" s="609"/>
      <c r="K16" s="609"/>
      <c r="L16" s="609"/>
      <c r="M16" s="609"/>
      <c r="N16" s="610"/>
      <c r="O16" s="610"/>
    </row>
    <row r="17" spans="1:15" s="21" customFormat="1" ht="20.100000000000001" customHeight="1">
      <c r="A17" s="85" t="s">
        <v>35</v>
      </c>
      <c r="B17" s="611" t="s">
        <v>68</v>
      </c>
      <c r="C17" s="611" t="s">
        <v>68</v>
      </c>
      <c r="D17" s="611" t="s">
        <v>68</v>
      </c>
      <c r="E17" s="611" t="s">
        <v>68</v>
      </c>
      <c r="F17" s="611" t="s">
        <v>68</v>
      </c>
      <c r="G17" s="612" t="s">
        <v>68</v>
      </c>
      <c r="H17" s="609"/>
      <c r="I17" s="609"/>
      <c r="J17" s="609"/>
      <c r="K17" s="609"/>
      <c r="L17" s="609"/>
      <c r="M17" s="609"/>
      <c r="N17" s="610"/>
      <c r="O17" s="610"/>
    </row>
    <row r="18" spans="1:15" s="21" customFormat="1" ht="20.100000000000001" customHeight="1">
      <c r="A18" s="85" t="s">
        <v>36</v>
      </c>
      <c r="B18" s="611" t="s">
        <v>68</v>
      </c>
      <c r="C18" s="611">
        <v>100</v>
      </c>
      <c r="D18" s="611" t="s">
        <v>68</v>
      </c>
      <c r="E18" s="611" t="s">
        <v>68</v>
      </c>
      <c r="F18" s="611" t="s">
        <v>68</v>
      </c>
      <c r="G18" s="612">
        <v>1439.327</v>
      </c>
      <c r="H18" s="609"/>
      <c r="I18" s="609"/>
      <c r="J18" s="609"/>
      <c r="K18" s="609"/>
      <c r="L18" s="609"/>
      <c r="M18" s="609"/>
      <c r="N18" s="610"/>
      <c r="O18" s="610"/>
    </row>
    <row r="19" spans="1:15" s="21" customFormat="1" ht="20.100000000000001" customHeight="1">
      <c r="A19" s="85" t="s">
        <v>397</v>
      </c>
      <c r="B19" s="611" t="s">
        <v>68</v>
      </c>
      <c r="C19" s="611" t="s">
        <v>68</v>
      </c>
      <c r="D19" s="611" t="s">
        <v>68</v>
      </c>
      <c r="E19" s="611" t="s">
        <v>68</v>
      </c>
      <c r="F19" s="611" t="s">
        <v>68</v>
      </c>
      <c r="G19" s="612" t="s">
        <v>68</v>
      </c>
      <c r="H19" s="609"/>
      <c r="I19" s="609"/>
      <c r="J19" s="609"/>
      <c r="K19" s="609"/>
      <c r="L19" s="609"/>
      <c r="M19" s="609"/>
      <c r="N19" s="610"/>
      <c r="O19" s="610"/>
    </row>
    <row r="20" spans="1:15" s="413" customFormat="1" ht="30" customHeight="1" thickBot="1">
      <c r="A20" s="90" t="s">
        <v>38</v>
      </c>
      <c r="B20" s="613" t="s">
        <v>68</v>
      </c>
      <c r="C20" s="613">
        <v>0.19829569581855028</v>
      </c>
      <c r="D20" s="613" t="s">
        <v>68</v>
      </c>
      <c r="E20" s="613" t="s">
        <v>68</v>
      </c>
      <c r="F20" s="613">
        <v>99.801704304181442</v>
      </c>
      <c r="G20" s="614">
        <v>5683794.0700000003</v>
      </c>
      <c r="H20" s="609"/>
      <c r="I20" s="615"/>
      <c r="J20" s="615"/>
      <c r="K20" s="615"/>
      <c r="L20" s="615"/>
      <c r="M20" s="615"/>
    </row>
    <row r="21" spans="1:15" s="76" customFormat="1" ht="6" customHeight="1">
      <c r="A21" s="21"/>
      <c r="B21" s="212"/>
      <c r="C21" s="616"/>
      <c r="D21" s="212"/>
      <c r="E21" s="212"/>
      <c r="F21" s="212"/>
      <c r="G21" s="212"/>
    </row>
    <row r="22" spans="1:15" s="190" customFormat="1" ht="11.25" customHeight="1">
      <c r="A22" s="139" t="s">
        <v>666</v>
      </c>
      <c r="B22" s="21"/>
      <c r="C22" s="21"/>
      <c r="D22" s="21"/>
      <c r="E22" s="369"/>
      <c r="F22" s="369"/>
      <c r="G22" s="21"/>
    </row>
    <row r="23" spans="1:15" s="76" customFormat="1">
      <c r="A23" s="139" t="s">
        <v>667</v>
      </c>
      <c r="B23" s="21"/>
      <c r="C23" s="21"/>
      <c r="D23" s="21"/>
      <c r="E23" s="21"/>
      <c r="F23" s="21"/>
      <c r="G23" s="21"/>
    </row>
    <row r="24" spans="1:15" s="76" customFormat="1">
      <c r="A24" s="95" t="s">
        <v>402</v>
      </c>
      <c r="B24" s="78"/>
      <c r="C24" s="78"/>
      <c r="D24" s="78"/>
      <c r="E24" s="78"/>
      <c r="F24" s="78"/>
      <c r="G24" s="78"/>
    </row>
    <row r="25" spans="1:15" s="76" customFormat="1">
      <c r="A25" s="78"/>
      <c r="B25" s="78"/>
      <c r="C25" s="78"/>
      <c r="D25" s="78"/>
      <c r="E25" s="78"/>
      <c r="F25" s="78"/>
      <c r="G25" s="78"/>
    </row>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row r="278" s="76" customFormat="1"/>
  </sheetData>
  <mergeCells count="7">
    <mergeCell ref="G6:G7"/>
    <mergeCell ref="A6:A7"/>
    <mergeCell ref="B6:B7"/>
    <mergeCell ref="C6:C7"/>
    <mergeCell ref="D6:D7"/>
    <mergeCell ref="E6:E7"/>
    <mergeCell ref="F6:F7"/>
  </mergeCells>
  <hyperlinks>
    <hyperlink ref="A1" location="Índice!A1" display="Volver al Índice" xr:uid="{7D172318-6244-4E9E-8E58-8EF35BB08E89}"/>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58D8-F8CB-40FB-90AD-456A6BC5E9FB}">
  <dimension ref="A1:J30"/>
  <sheetViews>
    <sheetView showGridLines="0" zoomScaleNormal="100" workbookViewId="0"/>
  </sheetViews>
  <sheetFormatPr baseColWidth="10" defaultRowHeight="12.75"/>
  <cols>
    <col min="1" max="1" width="30.5703125" style="7" customWidth="1"/>
    <col min="2" max="5" width="15.5703125" style="7" customWidth="1"/>
    <col min="6" max="6" width="14.5703125" style="7" customWidth="1"/>
    <col min="7" max="9" width="15.5703125" style="7" customWidth="1"/>
    <col min="10" max="16384" width="11.42578125" style="7"/>
  </cols>
  <sheetData>
    <row r="1" spans="1:10" s="2" customFormat="1" ht="18.75" customHeight="1">
      <c r="A1" s="1183" t="s">
        <v>1067</v>
      </c>
      <c r="B1" s="68"/>
      <c r="C1" s="68"/>
      <c r="D1" s="68"/>
      <c r="E1" s="68"/>
      <c r="F1" s="68"/>
      <c r="G1" s="68"/>
      <c r="H1" s="68"/>
      <c r="I1" s="68"/>
    </row>
    <row r="2" spans="1:10" s="501" customFormat="1" ht="33.75" customHeight="1">
      <c r="A2" s="3" t="s">
        <v>590</v>
      </c>
      <c r="B2" s="3"/>
      <c r="C2" s="3"/>
      <c r="D2" s="3"/>
      <c r="E2" s="3"/>
      <c r="F2" s="3"/>
      <c r="G2" s="3"/>
      <c r="H2" s="3"/>
      <c r="I2" s="3"/>
    </row>
    <row r="3" spans="1:10" s="502" customFormat="1" ht="24" customHeight="1">
      <c r="A3" s="124">
        <v>45443</v>
      </c>
      <c r="B3" s="124"/>
      <c r="C3" s="124"/>
      <c r="D3" s="124"/>
      <c r="E3" s="124"/>
      <c r="F3" s="124"/>
      <c r="G3" s="124"/>
      <c r="H3" s="124"/>
      <c r="I3" s="124"/>
    </row>
    <row r="4" spans="1:10" s="105" customFormat="1" ht="22.5" customHeight="1">
      <c r="A4" s="503" t="s">
        <v>65</v>
      </c>
      <c r="B4" s="503"/>
      <c r="C4" s="503"/>
      <c r="D4" s="503"/>
      <c r="E4" s="503"/>
      <c r="F4" s="503"/>
      <c r="G4" s="503"/>
      <c r="H4" s="503"/>
      <c r="I4" s="503"/>
    </row>
    <row r="5" spans="1:10" s="94" customFormat="1" ht="12" customHeight="1" thickBot="1"/>
    <row r="6" spans="1:10" s="94" customFormat="1" ht="30" customHeight="1">
      <c r="A6" s="106" t="s">
        <v>1</v>
      </c>
      <c r="B6" s="526" t="s">
        <v>591</v>
      </c>
      <c r="C6" s="526"/>
      <c r="D6" s="527" t="s">
        <v>592</v>
      </c>
      <c r="E6" s="527" t="s">
        <v>593</v>
      </c>
      <c r="F6" s="206" t="s">
        <v>594</v>
      </c>
      <c r="G6" s="527" t="s">
        <v>595</v>
      </c>
      <c r="H6" s="527" t="s">
        <v>596</v>
      </c>
      <c r="I6" s="205" t="s">
        <v>597</v>
      </c>
    </row>
    <row r="7" spans="1:10" s="94" customFormat="1" ht="50.1" customHeight="1">
      <c r="A7" s="225"/>
      <c r="B7" s="528" t="s">
        <v>598</v>
      </c>
      <c r="C7" s="528" t="s">
        <v>599</v>
      </c>
      <c r="D7" s="529"/>
      <c r="E7" s="529"/>
      <c r="F7" s="209"/>
      <c r="G7" s="529"/>
      <c r="H7" s="529"/>
      <c r="I7" s="208"/>
    </row>
    <row r="8" spans="1:10" s="94" customFormat="1" ht="8.25" customHeight="1">
      <c r="A8" s="85"/>
      <c r="B8" s="530"/>
      <c r="C8" s="530"/>
      <c r="D8" s="530"/>
      <c r="E8" s="530"/>
      <c r="F8" s="530"/>
      <c r="G8" s="530"/>
      <c r="H8" s="530"/>
      <c r="I8" s="531"/>
      <c r="J8" s="532"/>
    </row>
    <row r="9" spans="1:10" s="15" customFormat="1" ht="20.100000000000001" customHeight="1">
      <c r="A9" s="85" t="s">
        <v>28</v>
      </c>
      <c r="B9" s="533">
        <v>64.792922863959788</v>
      </c>
      <c r="C9" s="533">
        <v>6.3655206190628039E-6</v>
      </c>
      <c r="D9" s="533" t="s">
        <v>68</v>
      </c>
      <c r="E9" s="533">
        <v>16.865298525573365</v>
      </c>
      <c r="F9" s="533">
        <v>12.012556232640993</v>
      </c>
      <c r="G9" s="533">
        <v>4.0587366558154274</v>
      </c>
      <c r="H9" s="533">
        <v>2.2704793564897972</v>
      </c>
      <c r="I9" s="534">
        <v>2105090.9739999999</v>
      </c>
    </row>
    <row r="10" spans="1:10" s="15" customFormat="1" ht="20.100000000000001" customHeight="1">
      <c r="A10" s="21" t="s">
        <v>29</v>
      </c>
      <c r="B10" s="533">
        <v>67.51320800425475</v>
      </c>
      <c r="C10" s="533">
        <v>1.5205486243049097E-4</v>
      </c>
      <c r="D10" s="533" t="s">
        <v>68</v>
      </c>
      <c r="E10" s="533">
        <v>18.519070827173898</v>
      </c>
      <c r="F10" s="533">
        <v>7.4301963433473253</v>
      </c>
      <c r="G10" s="533">
        <v>5.2125285818237357</v>
      </c>
      <c r="H10" s="533">
        <v>1.3248441885378517</v>
      </c>
      <c r="I10" s="534">
        <v>4161655.7990000006</v>
      </c>
    </row>
    <row r="11" spans="1:10" s="15" customFormat="1" ht="20.100000000000001" customHeight="1">
      <c r="A11" s="21" t="s">
        <v>30</v>
      </c>
      <c r="B11" s="533">
        <v>72.616642029928386</v>
      </c>
      <c r="C11" s="533">
        <v>1.8829390740688674</v>
      </c>
      <c r="D11" s="533" t="s">
        <v>68</v>
      </c>
      <c r="E11" s="533">
        <v>14.077518066800263</v>
      </c>
      <c r="F11" s="533">
        <v>7.0496576407451332</v>
      </c>
      <c r="G11" s="533">
        <v>3.4437625857071046</v>
      </c>
      <c r="H11" s="533">
        <v>0.92948060275025535</v>
      </c>
      <c r="I11" s="534">
        <v>2027006.69</v>
      </c>
    </row>
    <row r="12" spans="1:10" s="15" customFormat="1" ht="20.100000000000001" customHeight="1">
      <c r="A12" s="21" t="s">
        <v>31</v>
      </c>
      <c r="B12" s="533">
        <v>53.79598402444411</v>
      </c>
      <c r="C12" s="533">
        <v>0.41234621742654665</v>
      </c>
      <c r="D12" s="533" t="s">
        <v>68</v>
      </c>
      <c r="E12" s="533">
        <v>24.884866689049311</v>
      </c>
      <c r="F12" s="533">
        <v>15.021363818339895</v>
      </c>
      <c r="G12" s="533">
        <v>5.2789159007576902</v>
      </c>
      <c r="H12" s="533">
        <v>0.60652334998244684</v>
      </c>
      <c r="I12" s="534">
        <v>1212573.267</v>
      </c>
    </row>
    <row r="13" spans="1:10" s="15" customFormat="1" ht="20.100000000000001" customHeight="1">
      <c r="A13" s="21" t="s">
        <v>32</v>
      </c>
      <c r="B13" s="533">
        <v>92.239372263364743</v>
      </c>
      <c r="C13" s="533" t="s">
        <v>68</v>
      </c>
      <c r="D13" s="533" t="s">
        <v>68</v>
      </c>
      <c r="E13" s="533">
        <v>1.4809382198884041E-2</v>
      </c>
      <c r="F13" s="533">
        <v>2.9227800555381105</v>
      </c>
      <c r="G13" s="533">
        <v>4.1946835090187049</v>
      </c>
      <c r="H13" s="533">
        <v>0.62835478987954652</v>
      </c>
      <c r="I13" s="534">
        <v>363857.17700000003</v>
      </c>
    </row>
    <row r="14" spans="1:10" s="15" customFormat="1" ht="20.100000000000001" customHeight="1">
      <c r="A14" s="21" t="s">
        <v>33</v>
      </c>
      <c r="B14" s="533">
        <v>64.592918320125548</v>
      </c>
      <c r="C14" s="533" t="s">
        <v>68</v>
      </c>
      <c r="D14" s="533" t="s">
        <v>68</v>
      </c>
      <c r="E14" s="533" t="s">
        <v>68</v>
      </c>
      <c r="F14" s="533">
        <v>27.06680338729311</v>
      </c>
      <c r="G14" s="533">
        <v>6.9814430630949529</v>
      </c>
      <c r="H14" s="533">
        <v>1.3588352294863981</v>
      </c>
      <c r="I14" s="534">
        <v>1725820.0619999999</v>
      </c>
    </row>
    <row r="15" spans="1:10" s="15" customFormat="1" ht="20.100000000000001" customHeight="1">
      <c r="A15" s="85" t="s">
        <v>34</v>
      </c>
      <c r="B15" s="533" t="s">
        <v>68</v>
      </c>
      <c r="C15" s="533" t="s">
        <v>68</v>
      </c>
      <c r="D15" s="533" t="s">
        <v>68</v>
      </c>
      <c r="E15" s="533">
        <v>94.398687793875752</v>
      </c>
      <c r="F15" s="533" t="s">
        <v>68</v>
      </c>
      <c r="G15" s="533">
        <v>4.3998335585115562</v>
      </c>
      <c r="H15" s="533">
        <v>1.2014786476127042</v>
      </c>
      <c r="I15" s="534">
        <v>1181219.9099999999</v>
      </c>
      <c r="J15" s="535"/>
    </row>
    <row r="16" spans="1:10" s="15" customFormat="1" ht="20.100000000000001" customHeight="1">
      <c r="A16" s="85" t="s">
        <v>35</v>
      </c>
      <c r="B16" s="533">
        <v>88.298812761390792</v>
      </c>
      <c r="C16" s="533" t="s">
        <v>68</v>
      </c>
      <c r="D16" s="533" t="s">
        <v>68</v>
      </c>
      <c r="E16" s="533">
        <v>5.5324902008492387</v>
      </c>
      <c r="F16" s="533" t="s">
        <v>68</v>
      </c>
      <c r="G16" s="533">
        <v>5.769639339082909</v>
      </c>
      <c r="H16" s="533">
        <v>0.39905769867705715</v>
      </c>
      <c r="I16" s="534">
        <v>650270.12600000005</v>
      </c>
      <c r="J16" s="535"/>
    </row>
    <row r="17" spans="1:10" s="15" customFormat="1" ht="20.100000000000001" customHeight="1">
      <c r="A17" s="85" t="s">
        <v>36</v>
      </c>
      <c r="B17" s="533">
        <v>79.024638211084763</v>
      </c>
      <c r="C17" s="533" t="s">
        <v>68</v>
      </c>
      <c r="D17" s="533" t="s">
        <v>68</v>
      </c>
      <c r="E17" s="533">
        <v>2.2157574894010286</v>
      </c>
      <c r="F17" s="533">
        <v>16.003774890363406</v>
      </c>
      <c r="G17" s="533">
        <v>2.3658136902144924</v>
      </c>
      <c r="H17" s="533">
        <v>0.39001571893631537</v>
      </c>
      <c r="I17" s="534">
        <v>571611.83299999998</v>
      </c>
      <c r="J17" s="535"/>
    </row>
    <row r="18" spans="1:10" s="15" customFormat="1" ht="20.100000000000001" customHeight="1">
      <c r="A18" s="85" t="s">
        <v>600</v>
      </c>
      <c r="B18" s="533">
        <v>12.149228179050422</v>
      </c>
      <c r="C18" s="533" t="s">
        <v>68</v>
      </c>
      <c r="D18" s="533" t="s">
        <v>68</v>
      </c>
      <c r="E18" s="533">
        <v>83.00558749583999</v>
      </c>
      <c r="F18" s="533" t="s">
        <v>68</v>
      </c>
      <c r="G18" s="533">
        <v>4.9205645476015656</v>
      </c>
      <c r="H18" s="533">
        <v>-7.5380222491966714E-2</v>
      </c>
      <c r="I18" s="534">
        <v>233562.59</v>
      </c>
      <c r="J18" s="535"/>
    </row>
    <row r="19" spans="1:10" s="15" customFormat="1" ht="36" customHeight="1" thickBot="1">
      <c r="A19" s="90" t="s">
        <v>38</v>
      </c>
      <c r="B19" s="536">
        <v>61.84732975077776</v>
      </c>
      <c r="C19" s="536">
        <v>0.30334271621942682</v>
      </c>
      <c r="D19" s="536" t="s">
        <v>68</v>
      </c>
      <c r="E19" s="536">
        <v>21.573262909430856</v>
      </c>
      <c r="F19" s="536">
        <v>10.232621200778244</v>
      </c>
      <c r="G19" s="536">
        <v>4.8229834304968744</v>
      </c>
      <c r="H19" s="536">
        <v>1.2204599922968149</v>
      </c>
      <c r="I19" s="537">
        <v>14232668.428000001</v>
      </c>
      <c r="J19" s="514"/>
    </row>
    <row r="20" spans="1:10" s="94" customFormat="1" ht="6.75" customHeight="1">
      <c r="A20" s="85"/>
      <c r="B20" s="538"/>
      <c r="C20" s="538"/>
      <c r="D20" s="538"/>
      <c r="E20" s="538"/>
      <c r="F20" s="538"/>
      <c r="G20" s="538"/>
      <c r="H20" s="538"/>
      <c r="I20" s="15"/>
    </row>
    <row r="21" spans="1:10" s="524" customFormat="1" ht="12" customHeight="1">
      <c r="A21" s="228" t="s">
        <v>587</v>
      </c>
      <c r="B21" s="15"/>
      <c r="C21" s="15"/>
      <c r="D21" s="15"/>
      <c r="E21" s="15"/>
      <c r="F21" s="15"/>
      <c r="G21" s="15"/>
      <c r="H21" s="140"/>
      <c r="I21" s="15"/>
    </row>
    <row r="22" spans="1:10" s="524" customFormat="1" ht="12" customHeight="1">
      <c r="A22" s="15" t="s">
        <v>601</v>
      </c>
      <c r="B22" s="15"/>
      <c r="C22" s="15"/>
      <c r="D22" s="15"/>
      <c r="E22" s="15"/>
      <c r="F22" s="15"/>
      <c r="G22" s="15"/>
      <c r="H22" s="140"/>
      <c r="I22" s="15"/>
    </row>
    <row r="23" spans="1:10" s="94" customFormat="1" ht="13.5">
      <c r="A23" s="95" t="s">
        <v>40</v>
      </c>
      <c r="B23" s="21"/>
      <c r="C23" s="21"/>
      <c r="D23" s="21"/>
      <c r="E23" s="21"/>
      <c r="F23" s="21"/>
      <c r="G23" s="21"/>
      <c r="H23" s="21"/>
      <c r="I23" s="15"/>
    </row>
    <row r="24" spans="1:10" s="94" customFormat="1" ht="12" customHeight="1">
      <c r="B24" s="519"/>
      <c r="C24" s="519"/>
      <c r="D24" s="519"/>
      <c r="E24" s="519"/>
      <c r="F24" s="519"/>
      <c r="G24" s="519"/>
      <c r="H24" s="519"/>
    </row>
    <row r="25" spans="1:10" s="94" customFormat="1">
      <c r="B25" s="519"/>
      <c r="C25" s="519"/>
      <c r="D25" s="519"/>
      <c r="E25" s="519"/>
      <c r="F25" s="519"/>
      <c r="G25" s="519"/>
      <c r="H25" s="519"/>
    </row>
    <row r="26" spans="1:10" s="94" customFormat="1">
      <c r="B26" s="519"/>
      <c r="C26" s="519"/>
      <c r="D26" s="519"/>
      <c r="E26" s="519"/>
      <c r="F26" s="519"/>
      <c r="G26" s="519"/>
      <c r="H26" s="519"/>
    </row>
    <row r="27" spans="1:10" s="94" customFormat="1">
      <c r="B27" s="519"/>
      <c r="C27" s="519"/>
      <c r="D27" s="519"/>
      <c r="E27" s="519"/>
      <c r="F27" s="519"/>
      <c r="G27" s="519"/>
      <c r="H27" s="519"/>
    </row>
    <row r="28" spans="1:10" s="94" customFormat="1">
      <c r="B28" s="519"/>
      <c r="C28" s="519"/>
      <c r="D28" s="519"/>
      <c r="E28" s="519"/>
      <c r="F28" s="519"/>
      <c r="G28" s="519"/>
      <c r="H28" s="519"/>
    </row>
    <row r="29" spans="1:10" s="94" customFormat="1">
      <c r="B29" s="519"/>
      <c r="C29" s="519"/>
      <c r="D29" s="519"/>
      <c r="E29" s="519"/>
      <c r="F29" s="519"/>
      <c r="G29" s="519"/>
      <c r="H29" s="519"/>
    </row>
    <row r="30" spans="1:10">
      <c r="B30" s="525"/>
      <c r="C30" s="525"/>
      <c r="D30" s="525"/>
      <c r="E30" s="525"/>
      <c r="F30" s="525"/>
      <c r="G30" s="525"/>
      <c r="H30" s="525"/>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9C063919-AF1C-435D-94A3-F1ECAE2BAC72}"/>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EDB5-C0FE-4A62-96DB-8828A645BA52}">
  <dimension ref="A1:AI26"/>
  <sheetViews>
    <sheetView showGridLines="0" zoomScaleNormal="75" workbookViewId="0"/>
  </sheetViews>
  <sheetFormatPr baseColWidth="10" defaultRowHeight="12.75"/>
  <cols>
    <col min="1" max="1" width="36.85546875" style="7" customWidth="1"/>
    <col min="2" max="7" width="18.5703125" style="7" customWidth="1"/>
    <col min="8" max="8" width="16.42578125" style="7" customWidth="1"/>
    <col min="9" max="10" width="11.42578125" style="7"/>
    <col min="11" max="11" width="13.85546875" style="7" customWidth="1"/>
    <col min="12" max="16384" width="11.42578125" style="7"/>
  </cols>
  <sheetData>
    <row r="1" spans="1:17" s="617" customFormat="1" ht="20.100000000000001" customHeight="1">
      <c r="A1" s="1183" t="s">
        <v>1067</v>
      </c>
      <c r="B1" s="68"/>
      <c r="C1" s="68"/>
      <c r="D1" s="68"/>
      <c r="E1" s="68"/>
      <c r="F1" s="68"/>
      <c r="G1" s="68"/>
      <c r="H1" s="68"/>
    </row>
    <row r="2" spans="1:17" s="501" customFormat="1" ht="24.95" customHeight="1">
      <c r="A2" s="357" t="s">
        <v>668</v>
      </c>
      <c r="B2" s="357"/>
      <c r="C2" s="357"/>
      <c r="D2" s="357"/>
      <c r="E2" s="357"/>
      <c r="F2" s="357"/>
      <c r="G2" s="357"/>
      <c r="H2" s="357"/>
    </row>
    <row r="3" spans="1:17" s="603" customFormat="1" ht="20.100000000000001" customHeight="1">
      <c r="A3" s="100">
        <v>45443</v>
      </c>
      <c r="B3" s="100"/>
      <c r="C3" s="100"/>
      <c r="D3" s="100"/>
      <c r="E3" s="100"/>
      <c r="F3" s="100"/>
      <c r="G3" s="100"/>
      <c r="H3" s="100"/>
    </row>
    <row r="4" spans="1:17" s="98" customFormat="1" ht="20.100000000000001" customHeight="1">
      <c r="A4" s="200" t="s">
        <v>65</v>
      </c>
      <c r="B4" s="200"/>
      <c r="C4" s="200"/>
      <c r="D4" s="200"/>
      <c r="E4" s="200"/>
      <c r="F4" s="200"/>
      <c r="G4" s="200"/>
      <c r="H4" s="200"/>
    </row>
    <row r="5" spans="1:17" ht="20.100000000000001" customHeight="1" thickBot="1"/>
    <row r="6" spans="1:17" s="402" customFormat="1" ht="24.95" customHeight="1">
      <c r="A6" s="106" t="s">
        <v>1</v>
      </c>
      <c r="B6" s="106" t="s">
        <v>669</v>
      </c>
      <c r="C6" s="106"/>
      <c r="D6" s="106"/>
      <c r="E6" s="106"/>
      <c r="F6" s="106"/>
      <c r="G6" s="206" t="s">
        <v>670</v>
      </c>
      <c r="H6" s="205" t="s">
        <v>671</v>
      </c>
      <c r="I6" s="618"/>
      <c r="J6" s="618"/>
      <c r="K6" s="618"/>
    </row>
    <row r="7" spans="1:17" ht="15.75" customHeight="1">
      <c r="A7" s="107"/>
      <c r="B7" s="619" t="s">
        <v>672</v>
      </c>
      <c r="C7" s="619" t="s">
        <v>673</v>
      </c>
      <c r="D7" s="619" t="s">
        <v>674</v>
      </c>
      <c r="E7" s="619" t="s">
        <v>675</v>
      </c>
      <c r="F7" s="619" t="s">
        <v>101</v>
      </c>
      <c r="G7" s="620"/>
      <c r="H7" s="621"/>
      <c r="I7" s="618"/>
      <c r="J7" s="618"/>
      <c r="K7" s="618"/>
      <c r="L7" s="402"/>
      <c r="M7" s="402"/>
      <c r="N7" s="402"/>
      <c r="O7" s="402"/>
    </row>
    <row r="8" spans="1:17" ht="24.95" customHeight="1">
      <c r="A8" s="225"/>
      <c r="B8" s="209"/>
      <c r="C8" s="209"/>
      <c r="D8" s="209"/>
      <c r="E8" s="209"/>
      <c r="F8" s="209"/>
      <c r="G8" s="209"/>
      <c r="H8" s="208"/>
      <c r="I8" s="618"/>
      <c r="J8" s="618"/>
      <c r="K8" s="618"/>
      <c r="L8" s="402"/>
      <c r="M8" s="402"/>
      <c r="N8" s="402"/>
      <c r="O8" s="402"/>
    </row>
    <row r="9" spans="1:17" ht="9.75" customHeight="1">
      <c r="A9" s="29"/>
      <c r="B9" s="622"/>
      <c r="C9" s="622"/>
      <c r="D9" s="622"/>
      <c r="E9" s="622"/>
      <c r="F9" s="622"/>
      <c r="G9" s="622"/>
      <c r="H9" s="623"/>
      <c r="I9" s="618"/>
      <c r="J9" s="618"/>
      <c r="K9" s="618"/>
    </row>
    <row r="10" spans="1:17" s="21" customFormat="1" ht="20.100000000000001" customHeight="1">
      <c r="A10" s="85" t="s">
        <v>28</v>
      </c>
      <c r="B10" s="624">
        <v>7.4602802277727004E-2</v>
      </c>
      <c r="C10" s="624">
        <v>9.4085823615959914</v>
      </c>
      <c r="D10" s="624">
        <v>90.164558255596887</v>
      </c>
      <c r="E10" s="624">
        <v>0.35224675612309142</v>
      </c>
      <c r="F10" s="624">
        <v>99.999990175593695</v>
      </c>
      <c r="G10" s="624">
        <v>9.8244062967391297E-6</v>
      </c>
      <c r="H10" s="625">
        <v>1363950.1050000002</v>
      </c>
      <c r="I10" s="626"/>
      <c r="J10" s="214"/>
      <c r="K10" s="214"/>
      <c r="L10" s="214"/>
      <c r="M10" s="214"/>
      <c r="N10" s="214"/>
      <c r="O10" s="214"/>
      <c r="P10" s="214"/>
      <c r="Q10" s="214"/>
    </row>
    <row r="11" spans="1:17" s="21" customFormat="1" ht="20.100000000000001" customHeight="1">
      <c r="A11" s="21" t="s">
        <v>29</v>
      </c>
      <c r="B11" s="624" t="s">
        <v>68</v>
      </c>
      <c r="C11" s="624">
        <v>15.358345616040909</v>
      </c>
      <c r="D11" s="624">
        <v>84.519863585125591</v>
      </c>
      <c r="E11" s="624">
        <v>0.12156557694808501</v>
      </c>
      <c r="F11" s="624">
        <v>99.999774778114585</v>
      </c>
      <c r="G11" s="624">
        <v>2.2522188541252593E-4</v>
      </c>
      <c r="H11" s="625">
        <v>2809673.6640000003</v>
      </c>
      <c r="I11" s="626"/>
      <c r="J11" s="214"/>
      <c r="K11" s="214"/>
      <c r="L11" s="214"/>
      <c r="M11" s="214"/>
      <c r="N11" s="214"/>
      <c r="O11" s="214"/>
      <c r="P11" s="214"/>
      <c r="Q11" s="214"/>
    </row>
    <row r="12" spans="1:17" s="21" customFormat="1" ht="20.100000000000001" customHeight="1">
      <c r="A12" s="21" t="s">
        <v>30</v>
      </c>
      <c r="B12" s="624" t="s">
        <v>68</v>
      </c>
      <c r="C12" s="624">
        <v>12.604511844477434</v>
      </c>
      <c r="D12" s="624">
        <v>83.063293128648482</v>
      </c>
      <c r="E12" s="624">
        <v>1.8047458168706225</v>
      </c>
      <c r="F12" s="624">
        <v>97.472550789996532</v>
      </c>
      <c r="G12" s="624">
        <v>2.5274492100034633</v>
      </c>
      <c r="H12" s="625">
        <v>1510111.4929999998</v>
      </c>
      <c r="I12" s="626"/>
      <c r="J12" s="214"/>
      <c r="K12" s="214"/>
      <c r="L12" s="214"/>
      <c r="M12" s="214"/>
      <c r="N12" s="214"/>
      <c r="O12" s="214"/>
      <c r="P12" s="214"/>
      <c r="Q12" s="214"/>
    </row>
    <row r="13" spans="1:17" s="21" customFormat="1" ht="20.100000000000001" customHeight="1">
      <c r="A13" s="21" t="s">
        <v>31</v>
      </c>
      <c r="B13" s="624" t="s">
        <v>68</v>
      </c>
      <c r="C13" s="624">
        <v>11.344711775119706</v>
      </c>
      <c r="D13" s="624">
        <v>87.8946187565777</v>
      </c>
      <c r="E13" s="624" t="s">
        <v>68</v>
      </c>
      <c r="F13" s="624">
        <v>99.239330531697405</v>
      </c>
      <c r="G13" s="624">
        <v>0.76066946830258453</v>
      </c>
      <c r="H13" s="625">
        <v>657315.72100000002</v>
      </c>
      <c r="I13" s="626"/>
      <c r="J13" s="214"/>
      <c r="K13" s="214"/>
      <c r="L13" s="214"/>
      <c r="M13" s="214"/>
      <c r="N13" s="214"/>
      <c r="O13" s="214"/>
      <c r="P13" s="214"/>
      <c r="Q13" s="214"/>
    </row>
    <row r="14" spans="1:17" s="21" customFormat="1" ht="20.100000000000001" customHeight="1">
      <c r="A14" s="21" t="s">
        <v>32</v>
      </c>
      <c r="B14" s="624" t="s">
        <v>68</v>
      </c>
      <c r="C14" s="624">
        <v>50.437428000326179</v>
      </c>
      <c r="D14" s="624">
        <v>49.413804455792523</v>
      </c>
      <c r="E14" s="624">
        <v>0.14876754388129013</v>
      </c>
      <c r="F14" s="624">
        <v>100</v>
      </c>
      <c r="G14" s="624" t="s">
        <v>68</v>
      </c>
      <c r="H14" s="625">
        <v>335619.57600000006</v>
      </c>
      <c r="I14" s="626"/>
      <c r="J14" s="214"/>
      <c r="K14" s="214"/>
      <c r="L14" s="214"/>
      <c r="M14" s="214"/>
      <c r="N14" s="214"/>
      <c r="O14" s="214"/>
      <c r="P14" s="214"/>
      <c r="Q14" s="214"/>
    </row>
    <row r="15" spans="1:17" s="21" customFormat="1" ht="20.100000000000001" customHeight="1">
      <c r="A15" s="21" t="s">
        <v>33</v>
      </c>
      <c r="B15" s="624" t="s">
        <v>68</v>
      </c>
      <c r="C15" s="624">
        <v>49.028456674905854</v>
      </c>
      <c r="D15" s="624">
        <v>49.693579153471582</v>
      </c>
      <c r="E15" s="624">
        <v>1.277964171622564</v>
      </c>
      <c r="F15" s="624">
        <v>100</v>
      </c>
      <c r="G15" s="624" t="s">
        <v>68</v>
      </c>
      <c r="H15" s="625">
        <v>1114757.5430000001</v>
      </c>
      <c r="I15" s="626"/>
      <c r="J15" s="214"/>
      <c r="K15" s="214"/>
      <c r="L15" s="214"/>
      <c r="M15" s="214"/>
      <c r="N15" s="214"/>
      <c r="O15" s="214"/>
      <c r="P15" s="214"/>
      <c r="Q15" s="214"/>
    </row>
    <row r="16" spans="1:17" s="21" customFormat="1" ht="20.100000000000001" customHeight="1">
      <c r="A16" s="85" t="s">
        <v>34</v>
      </c>
      <c r="B16" s="624" t="s">
        <v>68</v>
      </c>
      <c r="C16" s="624" t="s">
        <v>68</v>
      </c>
      <c r="D16" s="624" t="s">
        <v>68</v>
      </c>
      <c r="E16" s="624" t="s">
        <v>68</v>
      </c>
      <c r="F16" s="624" t="s">
        <v>68</v>
      </c>
      <c r="G16" s="624" t="s">
        <v>68</v>
      </c>
      <c r="H16" s="627" t="s">
        <v>68</v>
      </c>
      <c r="I16" s="626"/>
      <c r="J16" s="214"/>
      <c r="K16" s="214"/>
      <c r="L16" s="214"/>
      <c r="M16" s="214"/>
      <c r="N16" s="214"/>
      <c r="O16" s="214"/>
      <c r="P16" s="214"/>
      <c r="Q16" s="214"/>
    </row>
    <row r="17" spans="1:35" s="21" customFormat="1" ht="20.100000000000001" customHeight="1">
      <c r="A17" s="85" t="s">
        <v>35</v>
      </c>
      <c r="B17" s="624" t="s">
        <v>68</v>
      </c>
      <c r="C17" s="624">
        <v>2.8843160501286076</v>
      </c>
      <c r="D17" s="624">
        <v>96.583237550640433</v>
      </c>
      <c r="E17" s="624">
        <v>0.53244639923096282</v>
      </c>
      <c r="F17" s="624">
        <v>100</v>
      </c>
      <c r="G17" s="624" t="s">
        <v>68</v>
      </c>
      <c r="H17" s="627">
        <v>574180.80099999998</v>
      </c>
      <c r="I17" s="626"/>
      <c r="J17" s="214"/>
      <c r="K17" s="214"/>
      <c r="L17" s="214"/>
      <c r="M17" s="214"/>
      <c r="N17" s="214"/>
      <c r="O17" s="214"/>
      <c r="P17" s="214"/>
      <c r="Q17" s="214"/>
    </row>
    <row r="18" spans="1:35" s="21" customFormat="1" ht="20.100000000000001" customHeight="1">
      <c r="A18" s="85" t="s">
        <v>36</v>
      </c>
      <c r="B18" s="624" t="s">
        <v>68</v>
      </c>
      <c r="C18" s="624">
        <v>24.726521593412087</v>
      </c>
      <c r="D18" s="624">
        <v>72.169024854373447</v>
      </c>
      <c r="E18" s="624">
        <v>3.1044535522144541</v>
      </c>
      <c r="F18" s="624">
        <v>100</v>
      </c>
      <c r="G18" s="624" t="s">
        <v>68</v>
      </c>
      <c r="H18" s="627">
        <v>451714.18300000002</v>
      </c>
      <c r="I18" s="626"/>
      <c r="J18" s="214"/>
      <c r="K18" s="214"/>
      <c r="L18" s="214"/>
      <c r="M18" s="214"/>
      <c r="N18" s="214"/>
      <c r="O18" s="214"/>
      <c r="P18" s="214"/>
      <c r="Q18" s="214"/>
    </row>
    <row r="19" spans="1:35" s="21" customFormat="1" ht="20.100000000000001" customHeight="1">
      <c r="A19" s="85" t="s">
        <v>37</v>
      </c>
      <c r="B19" s="624" t="s">
        <v>68</v>
      </c>
      <c r="C19" s="624">
        <v>7.1362992991414031E-3</v>
      </c>
      <c r="D19" s="624">
        <v>99.992863700700852</v>
      </c>
      <c r="E19" s="624" t="s">
        <v>68</v>
      </c>
      <c r="F19" s="624">
        <v>100</v>
      </c>
      <c r="G19" s="624" t="s">
        <v>68</v>
      </c>
      <c r="H19" s="627">
        <v>28376.052</v>
      </c>
      <c r="I19" s="626"/>
      <c r="J19" s="214"/>
      <c r="K19" s="214"/>
      <c r="L19" s="214"/>
      <c r="M19" s="214"/>
      <c r="N19" s="214"/>
      <c r="O19" s="214"/>
      <c r="P19" s="214"/>
      <c r="Q19" s="214"/>
    </row>
    <row r="20" spans="1:35" s="93" customFormat="1" ht="25.5" customHeight="1" thickBot="1">
      <c r="A20" s="90" t="s">
        <v>38</v>
      </c>
      <c r="B20" s="628">
        <v>1.1503273897579854E-2</v>
      </c>
      <c r="C20" s="628">
        <v>18.866154172380355</v>
      </c>
      <c r="D20" s="628">
        <v>79.873447940910523</v>
      </c>
      <c r="E20" s="628">
        <v>0.7608182909012704</v>
      </c>
      <c r="F20" s="628">
        <v>99.511923678089715</v>
      </c>
      <c r="G20" s="628">
        <v>0.48807632191028294</v>
      </c>
      <c r="H20" s="629">
        <v>8845699.1379999984</v>
      </c>
      <c r="J20" s="630"/>
      <c r="K20" s="630"/>
      <c r="L20" s="630"/>
      <c r="M20" s="630"/>
      <c r="N20" s="630"/>
      <c r="O20" s="630"/>
      <c r="P20" s="630"/>
      <c r="Q20" s="630"/>
    </row>
    <row r="21" spans="1:35" ht="6" customHeight="1">
      <c r="A21" s="15"/>
      <c r="B21" s="15"/>
      <c r="C21" s="15"/>
      <c r="D21" s="15"/>
      <c r="E21" s="15"/>
      <c r="F21" s="15"/>
      <c r="G21" s="15"/>
      <c r="H21" s="1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row>
    <row r="22" spans="1:35" s="123" customFormat="1" ht="11.1" customHeight="1">
      <c r="A22" s="228" t="s">
        <v>587</v>
      </c>
      <c r="B22" s="15"/>
      <c r="C22" s="15"/>
      <c r="D22" s="15"/>
      <c r="E22" s="15"/>
      <c r="F22" s="15"/>
      <c r="G22" s="15"/>
      <c r="H22" s="15"/>
    </row>
    <row r="23" spans="1:35" s="123" customFormat="1" ht="11.1" customHeight="1">
      <c r="A23" s="26" t="s">
        <v>676</v>
      </c>
      <c r="B23" s="15"/>
      <c r="C23" s="15"/>
      <c r="D23" s="15"/>
      <c r="E23" s="15"/>
      <c r="F23" s="15"/>
      <c r="G23" s="15"/>
      <c r="H23" s="15"/>
    </row>
    <row r="24" spans="1:35" s="123" customFormat="1">
      <c r="A24" s="95" t="s">
        <v>40</v>
      </c>
      <c r="B24" s="15"/>
      <c r="C24" s="15"/>
      <c r="D24" s="15"/>
      <c r="E24" s="15"/>
      <c r="F24" s="15"/>
      <c r="G24" s="15"/>
      <c r="H24" s="15"/>
    </row>
    <row r="25" spans="1:35" s="123" customFormat="1" ht="11.25">
      <c r="A25" s="25"/>
      <c r="B25" s="25"/>
      <c r="C25" s="25"/>
      <c r="D25" s="25"/>
      <c r="E25" s="25"/>
      <c r="F25" s="25"/>
      <c r="G25" s="25"/>
      <c r="H25" s="25"/>
    </row>
    <row r="26" spans="1:35">
      <c r="A26" s="25"/>
      <c r="B26" s="25"/>
      <c r="C26" s="25"/>
      <c r="D26" s="25"/>
      <c r="E26" s="25"/>
      <c r="F26" s="25"/>
      <c r="G26" s="25"/>
      <c r="H26"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3FACCA6E-C573-4E6D-BB46-1B4136BC0CCF}"/>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E0EE-DD42-4B39-B884-BBE9A6ECE774}">
  <dimension ref="A1:O37"/>
  <sheetViews>
    <sheetView showGridLines="0" zoomScaleNormal="100" workbookViewId="0"/>
  </sheetViews>
  <sheetFormatPr baseColWidth="10" defaultRowHeight="12.75"/>
  <cols>
    <col min="1" max="1" width="44" style="7" customWidth="1"/>
    <col min="2" max="2" width="21.85546875" style="7" customWidth="1"/>
    <col min="3" max="4" width="21.5703125" style="7" customWidth="1"/>
    <col min="5" max="5" width="21" style="7" customWidth="1"/>
    <col min="6" max="6" width="22.42578125" style="7" customWidth="1"/>
    <col min="7" max="7" width="13.42578125" style="7" customWidth="1"/>
    <col min="8" max="8" width="19.5703125" style="7" customWidth="1"/>
    <col min="9" max="16384" width="11.42578125" style="7"/>
  </cols>
  <sheetData>
    <row r="1" spans="1:15" s="631" customFormat="1" ht="18" customHeight="1">
      <c r="A1" s="1183" t="s">
        <v>1067</v>
      </c>
      <c r="B1" s="68"/>
      <c r="C1" s="68"/>
      <c r="D1" s="68"/>
      <c r="E1" s="68"/>
      <c r="F1" s="68"/>
    </row>
    <row r="2" spans="1:15" s="501" customFormat="1" ht="24.95" customHeight="1">
      <c r="A2" s="357" t="s">
        <v>677</v>
      </c>
      <c r="B2" s="357"/>
      <c r="C2" s="357"/>
      <c r="D2" s="357"/>
      <c r="E2" s="357"/>
      <c r="F2" s="357"/>
      <c r="H2" s="632"/>
    </row>
    <row r="3" spans="1:15" s="502" customFormat="1" ht="18" customHeight="1">
      <c r="A3" s="100">
        <v>45443</v>
      </c>
      <c r="B3" s="100"/>
      <c r="C3" s="100"/>
      <c r="D3" s="100"/>
      <c r="E3" s="100"/>
      <c r="F3" s="100"/>
      <c r="H3" s="633"/>
    </row>
    <row r="4" spans="1:15" s="105" customFormat="1" ht="18" customHeight="1">
      <c r="A4" s="200" t="s">
        <v>65</v>
      </c>
      <c r="B4" s="200"/>
      <c r="C4" s="200"/>
      <c r="D4" s="200"/>
      <c r="E4" s="200"/>
      <c r="F4" s="200"/>
      <c r="H4" s="593"/>
    </row>
    <row r="5" spans="1:15" s="402" customFormat="1" ht="7.5" customHeight="1" thickBot="1">
      <c r="A5" s="634"/>
      <c r="B5" s="634"/>
      <c r="C5" s="634"/>
      <c r="D5" s="634"/>
      <c r="E5" s="634"/>
      <c r="F5" s="634"/>
      <c r="G5" s="634"/>
      <c r="H5" s="634"/>
    </row>
    <row r="6" spans="1:15" s="25" customFormat="1" ht="35.1" customHeight="1">
      <c r="A6" s="205" t="s">
        <v>1</v>
      </c>
      <c r="B6" s="205" t="s">
        <v>678</v>
      </c>
      <c r="C6" s="205"/>
      <c r="D6" s="205" t="s">
        <v>679</v>
      </c>
      <c r="E6" s="205"/>
      <c r="F6" s="205" t="s">
        <v>680</v>
      </c>
    </row>
    <row r="7" spans="1:15" s="25" customFormat="1" ht="35.1" customHeight="1">
      <c r="A7" s="621"/>
      <c r="B7" s="619" t="s">
        <v>681</v>
      </c>
      <c r="C7" s="619" t="s">
        <v>682</v>
      </c>
      <c r="D7" s="619" t="s">
        <v>681</v>
      </c>
      <c r="E7" s="619" t="s">
        <v>682</v>
      </c>
      <c r="F7" s="621"/>
    </row>
    <row r="8" spans="1:15" s="25" customFormat="1" ht="7.5" customHeight="1">
      <c r="A8" s="375"/>
      <c r="B8" s="635"/>
      <c r="C8" s="635"/>
      <c r="D8" s="635"/>
      <c r="E8" s="635"/>
      <c r="F8" s="375"/>
    </row>
    <row r="9" spans="1:15" s="25" customFormat="1" ht="8.25" customHeight="1">
      <c r="A9" s="636"/>
      <c r="B9" s="637"/>
      <c r="C9" s="637"/>
      <c r="D9" s="637"/>
      <c r="E9" s="637"/>
      <c r="F9" s="638"/>
    </row>
    <row r="10" spans="1:15" s="21" customFormat="1" ht="20.100000000000001" customHeight="1">
      <c r="A10" s="85" t="s">
        <v>28</v>
      </c>
      <c r="B10" s="639">
        <v>95.766588117314981</v>
      </c>
      <c r="C10" s="639">
        <v>4.2334118826850178</v>
      </c>
      <c r="D10" s="639" t="s">
        <v>68</v>
      </c>
      <c r="E10" s="639" t="s">
        <v>68</v>
      </c>
      <c r="F10" s="640">
        <v>355029.87699999998</v>
      </c>
      <c r="G10" s="641"/>
      <c r="H10" s="214"/>
      <c r="I10" s="214"/>
      <c r="J10" s="214"/>
      <c r="K10" s="214"/>
      <c r="L10" s="214"/>
      <c r="M10" s="214"/>
      <c r="N10" s="214"/>
      <c r="O10" s="214"/>
    </row>
    <row r="11" spans="1:15" s="21" customFormat="1" ht="20.100000000000001" customHeight="1">
      <c r="A11" s="21" t="s">
        <v>29</v>
      </c>
      <c r="B11" s="639">
        <v>62.053445349424784</v>
      </c>
      <c r="C11" s="639">
        <v>37.946554520823042</v>
      </c>
      <c r="D11" s="639" t="s">
        <v>68</v>
      </c>
      <c r="E11" s="639" t="s">
        <v>68</v>
      </c>
      <c r="F11" s="640">
        <v>770699.98499999999</v>
      </c>
      <c r="G11" s="641"/>
      <c r="H11" s="214"/>
      <c r="I11" s="214"/>
      <c r="J11" s="214"/>
      <c r="K11" s="214"/>
      <c r="L11" s="214"/>
      <c r="M11" s="214"/>
      <c r="N11" s="214"/>
      <c r="O11" s="214"/>
    </row>
    <row r="12" spans="1:15" s="21" customFormat="1" ht="20.100000000000001" customHeight="1">
      <c r="A12" s="21" t="s">
        <v>30</v>
      </c>
      <c r="B12" s="639">
        <v>69.221043383249082</v>
      </c>
      <c r="C12" s="639">
        <v>14.017763092114999</v>
      </c>
      <c r="D12" s="639">
        <v>16.761193524635921</v>
      </c>
      <c r="E12" s="639" t="s">
        <v>68</v>
      </c>
      <c r="F12" s="640">
        <v>285352.23300000001</v>
      </c>
      <c r="G12" s="641"/>
      <c r="H12" s="214"/>
      <c r="I12" s="214"/>
      <c r="J12" s="214"/>
      <c r="K12" s="214"/>
      <c r="L12" s="214"/>
      <c r="M12" s="214"/>
      <c r="N12" s="214"/>
      <c r="O12" s="214"/>
    </row>
    <row r="13" spans="1:15" s="21" customFormat="1" ht="20.100000000000001" customHeight="1">
      <c r="A13" s="21" t="s">
        <v>31</v>
      </c>
      <c r="B13" s="639">
        <v>2.7213465060315167</v>
      </c>
      <c r="C13" s="639">
        <v>97.278653493968491</v>
      </c>
      <c r="D13" s="639" t="s">
        <v>68</v>
      </c>
      <c r="E13" s="639" t="s">
        <v>68</v>
      </c>
      <c r="F13" s="640">
        <v>301747.24099999998</v>
      </c>
      <c r="G13" s="641"/>
      <c r="H13" s="214"/>
      <c r="I13" s="214"/>
      <c r="J13" s="214"/>
      <c r="K13" s="214"/>
      <c r="L13" s="214"/>
      <c r="M13" s="214"/>
      <c r="N13" s="214"/>
      <c r="O13" s="214"/>
    </row>
    <row r="14" spans="1:15" s="21" customFormat="1" ht="20.100000000000001" customHeight="1">
      <c r="A14" s="21" t="s">
        <v>32</v>
      </c>
      <c r="B14" s="639">
        <v>100</v>
      </c>
      <c r="C14" s="639" t="s">
        <v>68</v>
      </c>
      <c r="D14" s="639" t="s">
        <v>68</v>
      </c>
      <c r="E14" s="639" t="s">
        <v>68</v>
      </c>
      <c r="F14" s="640">
        <v>53.884999999999998</v>
      </c>
      <c r="G14" s="641"/>
      <c r="H14" s="214"/>
      <c r="I14" s="214"/>
      <c r="J14" s="214"/>
      <c r="K14" s="214"/>
      <c r="L14" s="214"/>
      <c r="M14" s="214"/>
      <c r="N14" s="214"/>
      <c r="O14" s="214"/>
    </row>
    <row r="15" spans="1:15" s="21" customFormat="1" ht="20.100000000000001" customHeight="1">
      <c r="A15" s="21" t="s">
        <v>33</v>
      </c>
      <c r="B15" s="639" t="s">
        <v>68</v>
      </c>
      <c r="C15" s="639" t="s">
        <v>68</v>
      </c>
      <c r="D15" s="639" t="s">
        <v>68</v>
      </c>
      <c r="E15" s="639" t="s">
        <v>68</v>
      </c>
      <c r="F15" s="640" t="s">
        <v>68</v>
      </c>
      <c r="G15" s="641"/>
      <c r="H15" s="214"/>
      <c r="I15" s="214"/>
      <c r="J15" s="214"/>
      <c r="K15" s="214"/>
      <c r="L15" s="214"/>
      <c r="M15" s="214"/>
      <c r="N15" s="214"/>
      <c r="O15" s="214"/>
    </row>
    <row r="16" spans="1:15" s="21" customFormat="1" ht="20.100000000000001" customHeight="1">
      <c r="A16" s="85" t="s">
        <v>34</v>
      </c>
      <c r="B16" s="639">
        <v>19.542864343519867</v>
      </c>
      <c r="C16" s="639">
        <v>15.637973262681463</v>
      </c>
      <c r="D16" s="639">
        <v>21.523371790546555</v>
      </c>
      <c r="E16" s="639">
        <v>43.295790603252122</v>
      </c>
      <c r="F16" s="640">
        <v>1115056.095</v>
      </c>
      <c r="G16" s="641"/>
      <c r="H16" s="214"/>
      <c r="I16" s="214"/>
      <c r="J16" s="214"/>
      <c r="K16" s="214"/>
      <c r="L16" s="214"/>
      <c r="M16" s="214"/>
      <c r="N16" s="214"/>
      <c r="O16" s="214"/>
    </row>
    <row r="17" spans="1:15" s="21" customFormat="1" ht="20.100000000000001" customHeight="1">
      <c r="A17" s="85" t="s">
        <v>35</v>
      </c>
      <c r="B17" s="639">
        <v>8.5328547419398717</v>
      </c>
      <c r="C17" s="639">
        <v>2.5781844078786569</v>
      </c>
      <c r="D17" s="639">
        <v>45.36260444459689</v>
      </c>
      <c r="E17" s="639" t="s">
        <v>68</v>
      </c>
      <c r="F17" s="640">
        <v>35976.131000000001</v>
      </c>
      <c r="G17" s="641"/>
      <c r="H17" s="642"/>
      <c r="I17" s="214"/>
      <c r="J17" s="214"/>
      <c r="K17" s="214"/>
      <c r="L17" s="214"/>
      <c r="M17" s="214"/>
      <c r="N17" s="214"/>
      <c r="O17" s="214"/>
    </row>
    <row r="18" spans="1:15" s="21" customFormat="1" ht="20.100000000000001" customHeight="1">
      <c r="A18" s="85" t="s">
        <v>36</v>
      </c>
      <c r="B18" s="639">
        <v>13.748249974813534</v>
      </c>
      <c r="C18" s="639">
        <v>86.251750025186482</v>
      </c>
      <c r="D18" s="639" t="s">
        <v>68</v>
      </c>
      <c r="E18" s="639" t="s">
        <v>68</v>
      </c>
      <c r="F18" s="640">
        <v>12665.531999999999</v>
      </c>
      <c r="G18" s="641"/>
      <c r="H18" s="214"/>
      <c r="I18" s="214"/>
      <c r="J18" s="214"/>
      <c r="K18" s="214"/>
      <c r="L18" s="214"/>
      <c r="M18" s="214"/>
      <c r="N18" s="214"/>
      <c r="O18" s="214"/>
    </row>
    <row r="19" spans="1:15" s="21" customFormat="1" ht="20.100000000000001" customHeight="1">
      <c r="A19" s="85" t="s">
        <v>37</v>
      </c>
      <c r="B19" s="639">
        <v>65.260225924588639</v>
      </c>
      <c r="C19" s="639">
        <v>34.739774075411354</v>
      </c>
      <c r="D19" s="639" t="s">
        <v>68</v>
      </c>
      <c r="E19" s="639" t="s">
        <v>68</v>
      </c>
      <c r="F19" s="640">
        <v>193870</v>
      </c>
      <c r="G19" s="641"/>
      <c r="H19" s="214"/>
      <c r="I19" s="214"/>
      <c r="J19" s="214"/>
      <c r="K19" s="214"/>
      <c r="L19" s="214"/>
      <c r="M19" s="214"/>
      <c r="N19" s="214"/>
      <c r="O19" s="214"/>
    </row>
    <row r="20" spans="1:15" s="413" customFormat="1" ht="30" customHeight="1" thickBot="1">
      <c r="A20" s="90" t="s">
        <v>38</v>
      </c>
      <c r="B20" s="643">
        <v>44.725681972856535</v>
      </c>
      <c r="C20" s="643">
        <v>29.135575657076789</v>
      </c>
      <c r="D20" s="643">
        <v>9.9055748188188222</v>
      </c>
      <c r="E20" s="643">
        <v>15.723174064717742</v>
      </c>
      <c r="F20" s="644">
        <v>3070450.9789999998</v>
      </c>
      <c r="G20" s="641"/>
      <c r="H20" s="645"/>
      <c r="I20" s="645"/>
      <c r="J20" s="645"/>
      <c r="K20" s="645"/>
      <c r="L20" s="645"/>
      <c r="M20" s="645"/>
      <c r="N20" s="645"/>
      <c r="O20" s="645"/>
    </row>
    <row r="21" spans="1:15" s="402" customFormat="1" ht="5.25" customHeight="1">
      <c r="A21" s="15"/>
      <c r="B21" s="646"/>
      <c r="C21" s="646"/>
      <c r="D21" s="646"/>
      <c r="E21" s="646"/>
      <c r="F21" s="31"/>
      <c r="G21" s="647"/>
      <c r="H21" s="648"/>
    </row>
    <row r="22" spans="1:15" s="402" customFormat="1" ht="13.5">
      <c r="A22" s="89" t="s">
        <v>587</v>
      </c>
      <c r="B22" s="15"/>
      <c r="C22" s="15"/>
      <c r="D22" s="15"/>
      <c r="E22" s="15"/>
      <c r="F22" s="649"/>
      <c r="G22" s="25"/>
      <c r="H22" s="650"/>
    </row>
    <row r="23" spans="1:15" s="402" customFormat="1" ht="13.5">
      <c r="A23" s="95" t="s">
        <v>40</v>
      </c>
      <c r="B23" s="646"/>
      <c r="C23" s="646"/>
      <c r="D23" s="646"/>
      <c r="E23" s="646"/>
      <c r="F23" s="31"/>
      <c r="G23" s="647"/>
      <c r="H23" s="648"/>
    </row>
    <row r="24" spans="1:15" s="402" customFormat="1" ht="13.5">
      <c r="A24" s="15"/>
      <c r="B24" s="15"/>
      <c r="C24" s="15"/>
      <c r="D24" s="15"/>
      <c r="E24" s="15"/>
      <c r="F24" s="16"/>
      <c r="G24" s="25"/>
      <c r="H24" s="650"/>
    </row>
    <row r="25" spans="1:15" s="402" customFormat="1" ht="13.5">
      <c r="A25" s="15"/>
      <c r="B25" s="15"/>
      <c r="C25" s="15"/>
      <c r="D25" s="15"/>
      <c r="E25" s="15"/>
      <c r="F25" s="16"/>
      <c r="G25" s="25"/>
      <c r="H25" s="650"/>
    </row>
    <row r="26" spans="1:15" s="402" customFormat="1" ht="13.5">
      <c r="A26" s="15"/>
      <c r="B26" s="15"/>
      <c r="C26" s="15"/>
      <c r="D26" s="15"/>
      <c r="E26" s="15"/>
      <c r="F26" s="15"/>
      <c r="G26" s="25"/>
      <c r="H26" s="650"/>
    </row>
    <row r="27" spans="1:15" s="402" customFormat="1">
      <c r="H27" s="650"/>
    </row>
    <row r="28" spans="1:15" s="402" customFormat="1">
      <c r="H28" s="650"/>
    </row>
    <row r="29" spans="1:15" s="402" customFormat="1">
      <c r="H29" s="650"/>
    </row>
    <row r="30" spans="1:15" s="402" customFormat="1">
      <c r="D30" s="651"/>
    </row>
    <row r="31" spans="1:15" s="402" customFormat="1"/>
    <row r="32" spans="1:15" s="402" customFormat="1"/>
    <row r="33" s="402" customFormat="1"/>
    <row r="34" s="402" customFormat="1"/>
    <row r="35" s="402" customFormat="1"/>
    <row r="36" s="402" customFormat="1"/>
    <row r="37" s="402" customFormat="1"/>
  </sheetData>
  <mergeCells count="8">
    <mergeCell ref="A6:A8"/>
    <mergeCell ref="B6:C6"/>
    <mergeCell ref="D6:E6"/>
    <mergeCell ref="F6:F8"/>
    <mergeCell ref="B7:B8"/>
    <mergeCell ref="C7:C8"/>
    <mergeCell ref="D7:D8"/>
    <mergeCell ref="E7:E8"/>
  </mergeCells>
  <hyperlinks>
    <hyperlink ref="A1" location="Índice!A1" display="Volver al Índice" xr:uid="{65CC5E6F-9274-43AF-89DC-81EB0120BAC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9F9D-08C1-4DB4-B633-E4207DB3E754}">
  <dimension ref="A1:F199"/>
  <sheetViews>
    <sheetView showGridLines="0" workbookViewId="0">
      <selection activeCell="A5" sqref="A5"/>
    </sheetView>
  </sheetViews>
  <sheetFormatPr baseColWidth="10" defaultColWidth="13.140625" defaultRowHeight="12.75"/>
  <cols>
    <col min="1" max="1" width="42.42578125" style="657" customWidth="1"/>
    <col min="2" max="3" width="17.85546875" style="657" customWidth="1"/>
    <col min="4" max="4" width="18.85546875" style="657" customWidth="1"/>
    <col min="5" max="5" width="17.85546875" style="657" customWidth="1"/>
    <col min="6" max="256" width="13.140625" style="657"/>
    <col min="257" max="257" width="42.42578125" style="657" customWidth="1"/>
    <col min="258" max="259" width="17.85546875" style="657" customWidth="1"/>
    <col min="260" max="260" width="18.85546875" style="657" customWidth="1"/>
    <col min="261" max="261" width="17.85546875" style="657" customWidth="1"/>
    <col min="262" max="512" width="13.140625" style="657"/>
    <col min="513" max="513" width="42.42578125" style="657" customWidth="1"/>
    <col min="514" max="515" width="17.85546875" style="657" customWidth="1"/>
    <col min="516" max="516" width="18.85546875" style="657" customWidth="1"/>
    <col min="517" max="517" width="17.85546875" style="657" customWidth="1"/>
    <col min="518" max="768" width="13.140625" style="657"/>
    <col min="769" max="769" width="42.42578125" style="657" customWidth="1"/>
    <col min="770" max="771" width="17.85546875" style="657" customWidth="1"/>
    <col min="772" max="772" width="18.85546875" style="657" customWidth="1"/>
    <col min="773" max="773" width="17.85546875" style="657" customWidth="1"/>
    <col min="774" max="1024" width="13.140625" style="657"/>
    <col min="1025" max="1025" width="42.42578125" style="657" customWidth="1"/>
    <col min="1026" max="1027" width="17.85546875" style="657" customWidth="1"/>
    <col min="1028" max="1028" width="18.85546875" style="657" customWidth="1"/>
    <col min="1029" max="1029" width="17.85546875" style="657" customWidth="1"/>
    <col min="1030" max="1280" width="13.140625" style="657"/>
    <col min="1281" max="1281" width="42.42578125" style="657" customWidth="1"/>
    <col min="1282" max="1283" width="17.85546875" style="657" customWidth="1"/>
    <col min="1284" max="1284" width="18.85546875" style="657" customWidth="1"/>
    <col min="1285" max="1285" width="17.85546875" style="657" customWidth="1"/>
    <col min="1286" max="1536" width="13.140625" style="657"/>
    <col min="1537" max="1537" width="42.42578125" style="657" customWidth="1"/>
    <col min="1538" max="1539" width="17.85546875" style="657" customWidth="1"/>
    <col min="1540" max="1540" width="18.85546875" style="657" customWidth="1"/>
    <col min="1541" max="1541" width="17.85546875" style="657" customWidth="1"/>
    <col min="1542" max="1792" width="13.140625" style="657"/>
    <col min="1793" max="1793" width="42.42578125" style="657" customWidth="1"/>
    <col min="1794" max="1795" width="17.85546875" style="657" customWidth="1"/>
    <col min="1796" max="1796" width="18.85546875" style="657" customWidth="1"/>
    <col min="1797" max="1797" width="17.85546875" style="657" customWidth="1"/>
    <col min="1798" max="2048" width="13.140625" style="657"/>
    <col min="2049" max="2049" width="42.42578125" style="657" customWidth="1"/>
    <col min="2050" max="2051" width="17.85546875" style="657" customWidth="1"/>
    <col min="2052" max="2052" width="18.85546875" style="657" customWidth="1"/>
    <col min="2053" max="2053" width="17.85546875" style="657" customWidth="1"/>
    <col min="2054" max="2304" width="13.140625" style="657"/>
    <col min="2305" max="2305" width="42.42578125" style="657" customWidth="1"/>
    <col min="2306" max="2307" width="17.85546875" style="657" customWidth="1"/>
    <col min="2308" max="2308" width="18.85546875" style="657" customWidth="1"/>
    <col min="2309" max="2309" width="17.85546875" style="657" customWidth="1"/>
    <col min="2310" max="2560" width="13.140625" style="657"/>
    <col min="2561" max="2561" width="42.42578125" style="657" customWidth="1"/>
    <col min="2562" max="2563" width="17.85546875" style="657" customWidth="1"/>
    <col min="2564" max="2564" width="18.85546875" style="657" customWidth="1"/>
    <col min="2565" max="2565" width="17.85546875" style="657" customWidth="1"/>
    <col min="2566" max="2816" width="13.140625" style="657"/>
    <col min="2817" max="2817" width="42.42578125" style="657" customWidth="1"/>
    <col min="2818" max="2819" width="17.85546875" style="657" customWidth="1"/>
    <col min="2820" max="2820" width="18.85546875" style="657" customWidth="1"/>
    <col min="2821" max="2821" width="17.85546875" style="657" customWidth="1"/>
    <col min="2822" max="3072" width="13.140625" style="657"/>
    <col min="3073" max="3073" width="42.42578125" style="657" customWidth="1"/>
    <col min="3074" max="3075" width="17.85546875" style="657" customWidth="1"/>
    <col min="3076" max="3076" width="18.85546875" style="657" customWidth="1"/>
    <col min="3077" max="3077" width="17.85546875" style="657" customWidth="1"/>
    <col min="3078" max="3328" width="13.140625" style="657"/>
    <col min="3329" max="3329" width="42.42578125" style="657" customWidth="1"/>
    <col min="3330" max="3331" width="17.85546875" style="657" customWidth="1"/>
    <col min="3332" max="3332" width="18.85546875" style="657" customWidth="1"/>
    <col min="3333" max="3333" width="17.85546875" style="657" customWidth="1"/>
    <col min="3334" max="3584" width="13.140625" style="657"/>
    <col min="3585" max="3585" width="42.42578125" style="657" customWidth="1"/>
    <col min="3586" max="3587" width="17.85546875" style="657" customWidth="1"/>
    <col min="3588" max="3588" width="18.85546875" style="657" customWidth="1"/>
    <col min="3589" max="3589" width="17.85546875" style="657" customWidth="1"/>
    <col min="3590" max="3840" width="13.140625" style="657"/>
    <col min="3841" max="3841" width="42.42578125" style="657" customWidth="1"/>
    <col min="3842" max="3843" width="17.85546875" style="657" customWidth="1"/>
    <col min="3844" max="3844" width="18.85546875" style="657" customWidth="1"/>
    <col min="3845" max="3845" width="17.85546875" style="657" customWidth="1"/>
    <col min="3846" max="4096" width="13.140625" style="657"/>
    <col min="4097" max="4097" width="42.42578125" style="657" customWidth="1"/>
    <col min="4098" max="4099" width="17.85546875" style="657" customWidth="1"/>
    <col min="4100" max="4100" width="18.85546875" style="657" customWidth="1"/>
    <col min="4101" max="4101" width="17.85546875" style="657" customWidth="1"/>
    <col min="4102" max="4352" width="13.140625" style="657"/>
    <col min="4353" max="4353" width="42.42578125" style="657" customWidth="1"/>
    <col min="4354" max="4355" width="17.85546875" style="657" customWidth="1"/>
    <col min="4356" max="4356" width="18.85546875" style="657" customWidth="1"/>
    <col min="4357" max="4357" width="17.85546875" style="657" customWidth="1"/>
    <col min="4358" max="4608" width="13.140625" style="657"/>
    <col min="4609" max="4609" width="42.42578125" style="657" customWidth="1"/>
    <col min="4610" max="4611" width="17.85546875" style="657" customWidth="1"/>
    <col min="4612" max="4612" width="18.85546875" style="657" customWidth="1"/>
    <col min="4613" max="4613" width="17.85546875" style="657" customWidth="1"/>
    <col min="4614" max="4864" width="13.140625" style="657"/>
    <col min="4865" max="4865" width="42.42578125" style="657" customWidth="1"/>
    <col min="4866" max="4867" width="17.85546875" style="657" customWidth="1"/>
    <col min="4868" max="4868" width="18.85546875" style="657" customWidth="1"/>
    <col min="4869" max="4869" width="17.85546875" style="657" customWidth="1"/>
    <col min="4870" max="5120" width="13.140625" style="657"/>
    <col min="5121" max="5121" width="42.42578125" style="657" customWidth="1"/>
    <col min="5122" max="5123" width="17.85546875" style="657" customWidth="1"/>
    <col min="5124" max="5124" width="18.85546875" style="657" customWidth="1"/>
    <col min="5125" max="5125" width="17.85546875" style="657" customWidth="1"/>
    <col min="5126" max="5376" width="13.140625" style="657"/>
    <col min="5377" max="5377" width="42.42578125" style="657" customWidth="1"/>
    <col min="5378" max="5379" width="17.85546875" style="657" customWidth="1"/>
    <col min="5380" max="5380" width="18.85546875" style="657" customWidth="1"/>
    <col min="5381" max="5381" width="17.85546875" style="657" customWidth="1"/>
    <col min="5382" max="5632" width="13.140625" style="657"/>
    <col min="5633" max="5633" width="42.42578125" style="657" customWidth="1"/>
    <col min="5634" max="5635" width="17.85546875" style="657" customWidth="1"/>
    <col min="5636" max="5636" width="18.85546875" style="657" customWidth="1"/>
    <col min="5637" max="5637" width="17.85546875" style="657" customWidth="1"/>
    <col min="5638" max="5888" width="13.140625" style="657"/>
    <col min="5889" max="5889" width="42.42578125" style="657" customWidth="1"/>
    <col min="5890" max="5891" width="17.85546875" style="657" customWidth="1"/>
    <col min="5892" max="5892" width="18.85546875" style="657" customWidth="1"/>
    <col min="5893" max="5893" width="17.85546875" style="657" customWidth="1"/>
    <col min="5894" max="6144" width="13.140625" style="657"/>
    <col min="6145" max="6145" width="42.42578125" style="657" customWidth="1"/>
    <col min="6146" max="6147" width="17.85546875" style="657" customWidth="1"/>
    <col min="6148" max="6148" width="18.85546875" style="657" customWidth="1"/>
    <col min="6149" max="6149" width="17.85546875" style="657" customWidth="1"/>
    <col min="6150" max="6400" width="13.140625" style="657"/>
    <col min="6401" max="6401" width="42.42578125" style="657" customWidth="1"/>
    <col min="6402" max="6403" width="17.85546875" style="657" customWidth="1"/>
    <col min="6404" max="6404" width="18.85546875" style="657" customWidth="1"/>
    <col min="6405" max="6405" width="17.85546875" style="657" customWidth="1"/>
    <col min="6406" max="6656" width="13.140625" style="657"/>
    <col min="6657" max="6657" width="42.42578125" style="657" customWidth="1"/>
    <col min="6658" max="6659" width="17.85546875" style="657" customWidth="1"/>
    <col min="6660" max="6660" width="18.85546875" style="657" customWidth="1"/>
    <col min="6661" max="6661" width="17.85546875" style="657" customWidth="1"/>
    <col min="6662" max="6912" width="13.140625" style="657"/>
    <col min="6913" max="6913" width="42.42578125" style="657" customWidth="1"/>
    <col min="6914" max="6915" width="17.85546875" style="657" customWidth="1"/>
    <col min="6916" max="6916" width="18.85546875" style="657" customWidth="1"/>
    <col min="6917" max="6917" width="17.85546875" style="657" customWidth="1"/>
    <col min="6918" max="7168" width="13.140625" style="657"/>
    <col min="7169" max="7169" width="42.42578125" style="657" customWidth="1"/>
    <col min="7170" max="7171" width="17.85546875" style="657" customWidth="1"/>
    <col min="7172" max="7172" width="18.85546875" style="657" customWidth="1"/>
    <col min="7173" max="7173" width="17.85546875" style="657" customWidth="1"/>
    <col min="7174" max="7424" width="13.140625" style="657"/>
    <col min="7425" max="7425" width="42.42578125" style="657" customWidth="1"/>
    <col min="7426" max="7427" width="17.85546875" style="657" customWidth="1"/>
    <col min="7428" max="7428" width="18.85546875" style="657" customWidth="1"/>
    <col min="7429" max="7429" width="17.85546875" style="657" customWidth="1"/>
    <col min="7430" max="7680" width="13.140625" style="657"/>
    <col min="7681" max="7681" width="42.42578125" style="657" customWidth="1"/>
    <col min="7682" max="7683" width="17.85546875" style="657" customWidth="1"/>
    <col min="7684" max="7684" width="18.85546875" style="657" customWidth="1"/>
    <col min="7685" max="7685" width="17.85546875" style="657" customWidth="1"/>
    <col min="7686" max="7936" width="13.140625" style="657"/>
    <col min="7937" max="7937" width="42.42578125" style="657" customWidth="1"/>
    <col min="7938" max="7939" width="17.85546875" style="657" customWidth="1"/>
    <col min="7940" max="7940" width="18.85546875" style="657" customWidth="1"/>
    <col min="7941" max="7941" width="17.85546875" style="657" customWidth="1"/>
    <col min="7942" max="8192" width="13.140625" style="657"/>
    <col min="8193" max="8193" width="42.42578125" style="657" customWidth="1"/>
    <col min="8194" max="8195" width="17.85546875" style="657" customWidth="1"/>
    <col min="8196" max="8196" width="18.85546875" style="657" customWidth="1"/>
    <col min="8197" max="8197" width="17.85546875" style="657" customWidth="1"/>
    <col min="8198" max="8448" width="13.140625" style="657"/>
    <col min="8449" max="8449" width="42.42578125" style="657" customWidth="1"/>
    <col min="8450" max="8451" width="17.85546875" style="657" customWidth="1"/>
    <col min="8452" max="8452" width="18.85546875" style="657" customWidth="1"/>
    <col min="8453" max="8453" width="17.85546875" style="657" customWidth="1"/>
    <col min="8454" max="8704" width="13.140625" style="657"/>
    <col min="8705" max="8705" width="42.42578125" style="657" customWidth="1"/>
    <col min="8706" max="8707" width="17.85546875" style="657" customWidth="1"/>
    <col min="8708" max="8708" width="18.85546875" style="657" customWidth="1"/>
    <col min="8709" max="8709" width="17.85546875" style="657" customWidth="1"/>
    <col min="8710" max="8960" width="13.140625" style="657"/>
    <col min="8961" max="8961" width="42.42578125" style="657" customWidth="1"/>
    <col min="8962" max="8963" width="17.85546875" style="657" customWidth="1"/>
    <col min="8964" max="8964" width="18.85546875" style="657" customWidth="1"/>
    <col min="8965" max="8965" width="17.85546875" style="657" customWidth="1"/>
    <col min="8966" max="9216" width="13.140625" style="657"/>
    <col min="9217" max="9217" width="42.42578125" style="657" customWidth="1"/>
    <col min="9218" max="9219" width="17.85546875" style="657" customWidth="1"/>
    <col min="9220" max="9220" width="18.85546875" style="657" customWidth="1"/>
    <col min="9221" max="9221" width="17.85546875" style="657" customWidth="1"/>
    <col min="9222" max="9472" width="13.140625" style="657"/>
    <col min="9473" max="9473" width="42.42578125" style="657" customWidth="1"/>
    <col min="9474" max="9475" width="17.85546875" style="657" customWidth="1"/>
    <col min="9476" max="9476" width="18.85546875" style="657" customWidth="1"/>
    <col min="9477" max="9477" width="17.85546875" style="657" customWidth="1"/>
    <col min="9478" max="9728" width="13.140625" style="657"/>
    <col min="9729" max="9729" width="42.42578125" style="657" customWidth="1"/>
    <col min="9730" max="9731" width="17.85546875" style="657" customWidth="1"/>
    <col min="9732" max="9732" width="18.85546875" style="657" customWidth="1"/>
    <col min="9733" max="9733" width="17.85546875" style="657" customWidth="1"/>
    <col min="9734" max="9984" width="13.140625" style="657"/>
    <col min="9985" max="9985" width="42.42578125" style="657" customWidth="1"/>
    <col min="9986" max="9987" width="17.85546875" style="657" customWidth="1"/>
    <col min="9988" max="9988" width="18.85546875" style="657" customWidth="1"/>
    <col min="9989" max="9989" width="17.85546875" style="657" customWidth="1"/>
    <col min="9990" max="10240" width="13.140625" style="657"/>
    <col min="10241" max="10241" width="42.42578125" style="657" customWidth="1"/>
    <col min="10242" max="10243" width="17.85546875" style="657" customWidth="1"/>
    <col min="10244" max="10244" width="18.85546875" style="657" customWidth="1"/>
    <col min="10245" max="10245" width="17.85546875" style="657" customWidth="1"/>
    <col min="10246" max="10496" width="13.140625" style="657"/>
    <col min="10497" max="10497" width="42.42578125" style="657" customWidth="1"/>
    <col min="10498" max="10499" width="17.85546875" style="657" customWidth="1"/>
    <col min="10500" max="10500" width="18.85546875" style="657" customWidth="1"/>
    <col min="10501" max="10501" width="17.85546875" style="657" customWidth="1"/>
    <col min="10502" max="10752" width="13.140625" style="657"/>
    <col min="10753" max="10753" width="42.42578125" style="657" customWidth="1"/>
    <col min="10754" max="10755" width="17.85546875" style="657" customWidth="1"/>
    <col min="10756" max="10756" width="18.85546875" style="657" customWidth="1"/>
    <col min="10757" max="10757" width="17.85546875" style="657" customWidth="1"/>
    <col min="10758" max="11008" width="13.140625" style="657"/>
    <col min="11009" max="11009" width="42.42578125" style="657" customWidth="1"/>
    <col min="11010" max="11011" width="17.85546875" style="657" customWidth="1"/>
    <col min="11012" max="11012" width="18.85546875" style="657" customWidth="1"/>
    <col min="11013" max="11013" width="17.85546875" style="657" customWidth="1"/>
    <col min="11014" max="11264" width="13.140625" style="657"/>
    <col min="11265" max="11265" width="42.42578125" style="657" customWidth="1"/>
    <col min="11266" max="11267" width="17.85546875" style="657" customWidth="1"/>
    <col min="11268" max="11268" width="18.85546875" style="657" customWidth="1"/>
    <col min="11269" max="11269" width="17.85546875" style="657" customWidth="1"/>
    <col min="11270" max="11520" width="13.140625" style="657"/>
    <col min="11521" max="11521" width="42.42578125" style="657" customWidth="1"/>
    <col min="11522" max="11523" width="17.85546875" style="657" customWidth="1"/>
    <col min="11524" max="11524" width="18.85546875" style="657" customWidth="1"/>
    <col min="11525" max="11525" width="17.85546875" style="657" customWidth="1"/>
    <col min="11526" max="11776" width="13.140625" style="657"/>
    <col min="11777" max="11777" width="42.42578125" style="657" customWidth="1"/>
    <col min="11778" max="11779" width="17.85546875" style="657" customWidth="1"/>
    <col min="11780" max="11780" width="18.85546875" style="657" customWidth="1"/>
    <col min="11781" max="11781" width="17.85546875" style="657" customWidth="1"/>
    <col min="11782" max="12032" width="13.140625" style="657"/>
    <col min="12033" max="12033" width="42.42578125" style="657" customWidth="1"/>
    <col min="12034" max="12035" width="17.85546875" style="657" customWidth="1"/>
    <col min="12036" max="12036" width="18.85546875" style="657" customWidth="1"/>
    <col min="12037" max="12037" width="17.85546875" style="657" customWidth="1"/>
    <col min="12038" max="12288" width="13.140625" style="657"/>
    <col min="12289" max="12289" width="42.42578125" style="657" customWidth="1"/>
    <col min="12290" max="12291" width="17.85546875" style="657" customWidth="1"/>
    <col min="12292" max="12292" width="18.85546875" style="657" customWidth="1"/>
    <col min="12293" max="12293" width="17.85546875" style="657" customWidth="1"/>
    <col min="12294" max="12544" width="13.140625" style="657"/>
    <col min="12545" max="12545" width="42.42578125" style="657" customWidth="1"/>
    <col min="12546" max="12547" width="17.85546875" style="657" customWidth="1"/>
    <col min="12548" max="12548" width="18.85546875" style="657" customWidth="1"/>
    <col min="12549" max="12549" width="17.85546875" style="657" customWidth="1"/>
    <col min="12550" max="12800" width="13.140625" style="657"/>
    <col min="12801" max="12801" width="42.42578125" style="657" customWidth="1"/>
    <col min="12802" max="12803" width="17.85546875" style="657" customWidth="1"/>
    <col min="12804" max="12804" width="18.85546875" style="657" customWidth="1"/>
    <col min="12805" max="12805" width="17.85546875" style="657" customWidth="1"/>
    <col min="12806" max="13056" width="13.140625" style="657"/>
    <col min="13057" max="13057" width="42.42578125" style="657" customWidth="1"/>
    <col min="13058" max="13059" width="17.85546875" style="657" customWidth="1"/>
    <col min="13060" max="13060" width="18.85546875" style="657" customWidth="1"/>
    <col min="13061" max="13061" width="17.85546875" style="657" customWidth="1"/>
    <col min="13062" max="13312" width="13.140625" style="657"/>
    <col min="13313" max="13313" width="42.42578125" style="657" customWidth="1"/>
    <col min="13314" max="13315" width="17.85546875" style="657" customWidth="1"/>
    <col min="13316" max="13316" width="18.85546875" style="657" customWidth="1"/>
    <col min="13317" max="13317" width="17.85546875" style="657" customWidth="1"/>
    <col min="13318" max="13568" width="13.140625" style="657"/>
    <col min="13569" max="13569" width="42.42578125" style="657" customWidth="1"/>
    <col min="13570" max="13571" width="17.85546875" style="657" customWidth="1"/>
    <col min="13572" max="13572" width="18.85546875" style="657" customWidth="1"/>
    <col min="13573" max="13573" width="17.85546875" style="657" customWidth="1"/>
    <col min="13574" max="13824" width="13.140625" style="657"/>
    <col min="13825" max="13825" width="42.42578125" style="657" customWidth="1"/>
    <col min="13826" max="13827" width="17.85546875" style="657" customWidth="1"/>
    <col min="13828" max="13828" width="18.85546875" style="657" customWidth="1"/>
    <col min="13829" max="13829" width="17.85546875" style="657" customWidth="1"/>
    <col min="13830" max="14080" width="13.140625" style="657"/>
    <col min="14081" max="14081" width="42.42578125" style="657" customWidth="1"/>
    <col min="14082" max="14083" width="17.85546875" style="657" customWidth="1"/>
    <col min="14084" max="14084" width="18.85546875" style="657" customWidth="1"/>
    <col min="14085" max="14085" width="17.85546875" style="657" customWidth="1"/>
    <col min="14086" max="14336" width="13.140625" style="657"/>
    <col min="14337" max="14337" width="42.42578125" style="657" customWidth="1"/>
    <col min="14338" max="14339" width="17.85546875" style="657" customWidth="1"/>
    <col min="14340" max="14340" width="18.85546875" style="657" customWidth="1"/>
    <col min="14341" max="14341" width="17.85546875" style="657" customWidth="1"/>
    <col min="14342" max="14592" width="13.140625" style="657"/>
    <col min="14593" max="14593" width="42.42578125" style="657" customWidth="1"/>
    <col min="14594" max="14595" width="17.85546875" style="657" customWidth="1"/>
    <col min="14596" max="14596" width="18.85546875" style="657" customWidth="1"/>
    <col min="14597" max="14597" width="17.85546875" style="657" customWidth="1"/>
    <col min="14598" max="14848" width="13.140625" style="657"/>
    <col min="14849" max="14849" width="42.42578125" style="657" customWidth="1"/>
    <col min="14850" max="14851" width="17.85546875" style="657" customWidth="1"/>
    <col min="14852" max="14852" width="18.85546875" style="657" customWidth="1"/>
    <col min="14853" max="14853" width="17.85546875" style="657" customWidth="1"/>
    <col min="14854" max="15104" width="13.140625" style="657"/>
    <col min="15105" max="15105" width="42.42578125" style="657" customWidth="1"/>
    <col min="15106" max="15107" width="17.85546875" style="657" customWidth="1"/>
    <col min="15108" max="15108" width="18.85546875" style="657" customWidth="1"/>
    <col min="15109" max="15109" width="17.85546875" style="657" customWidth="1"/>
    <col min="15110" max="15360" width="13.140625" style="657"/>
    <col min="15361" max="15361" width="42.42578125" style="657" customWidth="1"/>
    <col min="15362" max="15363" width="17.85546875" style="657" customWidth="1"/>
    <col min="15364" max="15364" width="18.85546875" style="657" customWidth="1"/>
    <col min="15365" max="15365" width="17.85546875" style="657" customWidth="1"/>
    <col min="15366" max="15616" width="13.140625" style="657"/>
    <col min="15617" max="15617" width="42.42578125" style="657" customWidth="1"/>
    <col min="15618" max="15619" width="17.85546875" style="657" customWidth="1"/>
    <col min="15620" max="15620" width="18.85546875" style="657" customWidth="1"/>
    <col min="15621" max="15621" width="17.85546875" style="657" customWidth="1"/>
    <col min="15622" max="15872" width="13.140625" style="657"/>
    <col min="15873" max="15873" width="42.42578125" style="657" customWidth="1"/>
    <col min="15874" max="15875" width="17.85546875" style="657" customWidth="1"/>
    <col min="15876" max="15876" width="18.85546875" style="657" customWidth="1"/>
    <col min="15877" max="15877" width="17.85546875" style="657" customWidth="1"/>
    <col min="15878" max="16128" width="13.140625" style="657"/>
    <col min="16129" max="16129" width="42.42578125" style="657" customWidth="1"/>
    <col min="16130" max="16131" width="17.85546875" style="657" customWidth="1"/>
    <col min="16132" max="16132" width="18.85546875" style="657" customWidth="1"/>
    <col min="16133" max="16133" width="17.85546875" style="657" customWidth="1"/>
    <col min="16134" max="16384" width="13.140625" style="657"/>
  </cols>
  <sheetData>
    <row r="1" spans="1:6" ht="18" customHeight="1">
      <c r="A1" s="1183" t="s">
        <v>1067</v>
      </c>
    </row>
    <row r="2" spans="1:6" ht="24.75" customHeight="1">
      <c r="A2" s="658" t="s">
        <v>693</v>
      </c>
      <c r="B2" s="658"/>
      <c r="C2" s="658"/>
      <c r="D2" s="658"/>
      <c r="E2" s="658"/>
    </row>
    <row r="3" spans="1:6" ht="20.25" customHeight="1">
      <c r="A3" s="659">
        <v>45443</v>
      </c>
      <c r="B3" s="659"/>
      <c r="C3" s="659"/>
      <c r="D3" s="659"/>
      <c r="E3" s="659"/>
    </row>
    <row r="4" spans="1:6" ht="18" customHeight="1">
      <c r="A4" s="660" t="s">
        <v>71</v>
      </c>
      <c r="B4" s="660"/>
      <c r="C4" s="660"/>
      <c r="D4" s="660"/>
      <c r="E4" s="660"/>
    </row>
    <row r="5" spans="1:6" ht="18" customHeight="1" thickBot="1">
      <c r="A5" s="661"/>
      <c r="B5" s="662"/>
      <c r="C5" s="662"/>
      <c r="D5" s="662"/>
      <c r="E5" s="662"/>
    </row>
    <row r="6" spans="1:6" ht="13.15" customHeight="1">
      <c r="A6" s="663" t="s">
        <v>694</v>
      </c>
      <c r="B6" s="664" t="s">
        <v>695</v>
      </c>
      <c r="C6" s="664"/>
      <c r="D6" s="665" t="s">
        <v>696</v>
      </c>
      <c r="E6" s="665" t="s">
        <v>697</v>
      </c>
    </row>
    <row r="7" spans="1:6" ht="13.9" customHeight="1">
      <c r="A7" s="666"/>
      <c r="B7" s="667" t="s">
        <v>698</v>
      </c>
      <c r="C7" s="667" t="s">
        <v>699</v>
      </c>
      <c r="D7" s="668"/>
      <c r="E7" s="668"/>
    </row>
    <row r="8" spans="1:6" ht="13.15" customHeight="1">
      <c r="A8" s="666"/>
      <c r="B8" s="669"/>
      <c r="C8" s="669"/>
      <c r="D8" s="668"/>
      <c r="E8" s="668"/>
    </row>
    <row r="9" spans="1:6" ht="6.6" customHeight="1">
      <c r="A9" s="670"/>
      <c r="B9" s="671"/>
      <c r="C9" s="671"/>
      <c r="D9" s="671"/>
      <c r="E9" s="671"/>
    </row>
    <row r="10" spans="1:6" ht="10.5" customHeight="1">
      <c r="A10" s="672"/>
      <c r="B10" s="673"/>
      <c r="C10" s="674"/>
      <c r="D10" s="674"/>
      <c r="E10" s="675"/>
    </row>
    <row r="11" spans="1:6" ht="24.95" customHeight="1">
      <c r="A11" s="676" t="s">
        <v>28</v>
      </c>
      <c r="B11" s="676">
        <v>656606.37199999997</v>
      </c>
      <c r="C11" s="676">
        <v>0</v>
      </c>
      <c r="D11" s="676">
        <v>36813.877999999997</v>
      </c>
      <c r="E11" s="676">
        <v>693420.25100000005</v>
      </c>
      <c r="F11" s="677"/>
    </row>
    <row r="12" spans="1:6" ht="24.95" customHeight="1">
      <c r="A12" s="676" t="s">
        <v>29</v>
      </c>
      <c r="B12" s="676">
        <v>831079.26100000006</v>
      </c>
      <c r="C12" s="676">
        <v>0</v>
      </c>
      <c r="D12" s="676">
        <v>48360.394</v>
      </c>
      <c r="E12" s="678">
        <v>879439.65500000003</v>
      </c>
      <c r="F12" s="677"/>
    </row>
    <row r="13" spans="1:6" ht="24.95" customHeight="1">
      <c r="A13" s="676" t="s">
        <v>30</v>
      </c>
      <c r="B13" s="676">
        <v>376402.005</v>
      </c>
      <c r="C13" s="676">
        <v>0</v>
      </c>
      <c r="D13" s="676">
        <v>24737.710999999999</v>
      </c>
      <c r="E13" s="678">
        <v>401139.71600000001</v>
      </c>
      <c r="F13" s="677"/>
    </row>
    <row r="14" spans="1:6" ht="24.95" customHeight="1">
      <c r="A14" s="676" t="s">
        <v>31</v>
      </c>
      <c r="B14" s="676">
        <v>285276.29300000001</v>
      </c>
      <c r="C14" s="676">
        <v>0</v>
      </c>
      <c r="D14" s="676">
        <v>13435.855</v>
      </c>
      <c r="E14" s="678">
        <v>298712.14899999998</v>
      </c>
      <c r="F14" s="677"/>
    </row>
    <row r="15" spans="1:6" ht="24.95" customHeight="1">
      <c r="A15" s="676" t="s">
        <v>32</v>
      </c>
      <c r="B15" s="676">
        <v>39228.85</v>
      </c>
      <c r="C15" s="676">
        <v>0</v>
      </c>
      <c r="D15" s="676">
        <v>2058.6660000000002</v>
      </c>
      <c r="E15" s="678">
        <v>41287.516000000003</v>
      </c>
      <c r="F15" s="677"/>
    </row>
    <row r="16" spans="1:6" ht="24.95" customHeight="1">
      <c r="A16" s="95" t="s">
        <v>33</v>
      </c>
      <c r="B16" s="676">
        <v>261045.49799999999</v>
      </c>
      <c r="C16" s="676">
        <v>0</v>
      </c>
      <c r="D16" s="676">
        <v>69680.362999999998</v>
      </c>
      <c r="E16" s="678">
        <v>330725.86200000002</v>
      </c>
      <c r="F16" s="677"/>
    </row>
    <row r="17" spans="1:6" ht="24.95" customHeight="1">
      <c r="A17" s="676" t="s">
        <v>34</v>
      </c>
      <c r="B17" s="676">
        <v>301767.83500000002</v>
      </c>
      <c r="C17" s="676">
        <v>0</v>
      </c>
      <c r="D17" s="676">
        <v>21235.222000000002</v>
      </c>
      <c r="E17" s="678">
        <v>323003.05699999997</v>
      </c>
      <c r="F17" s="677"/>
    </row>
    <row r="18" spans="1:6" ht="24.95" customHeight="1">
      <c r="A18" s="676" t="s">
        <v>35</v>
      </c>
      <c r="B18" s="676">
        <v>67288.846999999994</v>
      </c>
      <c r="C18" s="676">
        <v>0</v>
      </c>
      <c r="D18" s="676">
        <v>8235.0010000000002</v>
      </c>
      <c r="E18" s="678">
        <v>75523.847999999998</v>
      </c>
      <c r="F18" s="677"/>
    </row>
    <row r="19" spans="1:6" ht="24.95" customHeight="1">
      <c r="A19" s="676" t="s">
        <v>36</v>
      </c>
      <c r="B19" s="676">
        <v>36610.305999999997</v>
      </c>
      <c r="C19" s="676">
        <v>0</v>
      </c>
      <c r="D19" s="676">
        <v>3948.058</v>
      </c>
      <c r="E19" s="678">
        <v>40558.364000000001</v>
      </c>
      <c r="F19" s="677"/>
    </row>
    <row r="20" spans="1:6" ht="24.95" customHeight="1">
      <c r="A20" s="676" t="s">
        <v>37</v>
      </c>
      <c r="B20" s="676">
        <v>101785.51700000001</v>
      </c>
      <c r="C20" s="676">
        <v>0</v>
      </c>
      <c r="D20" s="676">
        <v>2652.9720000000002</v>
      </c>
      <c r="E20" s="678">
        <v>104438.49</v>
      </c>
      <c r="F20" s="677"/>
    </row>
    <row r="21" spans="1:6" ht="31.5" customHeight="1" thickBot="1">
      <c r="A21" s="679" t="s">
        <v>700</v>
      </c>
      <c r="B21" s="680">
        <v>2957090.7889999999</v>
      </c>
      <c r="C21" s="680">
        <v>0</v>
      </c>
      <c r="D21" s="680">
        <v>231158.12299999999</v>
      </c>
      <c r="E21" s="680">
        <v>3188248.9130000002</v>
      </c>
      <c r="F21" s="677"/>
    </row>
    <row r="22" spans="1:6" ht="13.5">
      <c r="A22" s="681" t="s">
        <v>701</v>
      </c>
      <c r="B22" s="682"/>
      <c r="C22" s="682"/>
      <c r="D22" s="682"/>
      <c r="E22" s="682"/>
    </row>
    <row r="23" spans="1:6">
      <c r="A23" s="683" t="s">
        <v>702</v>
      </c>
      <c r="B23" s="683"/>
      <c r="C23" s="683"/>
      <c r="D23" s="683"/>
      <c r="E23" s="683"/>
    </row>
    <row r="24" spans="1:6">
      <c r="A24" s="683"/>
      <c r="B24" s="683"/>
      <c r="C24" s="683"/>
      <c r="D24" s="683"/>
      <c r="E24" s="683"/>
    </row>
    <row r="25" spans="1:6" ht="13.15" customHeight="1">
      <c r="A25" s="682" t="s">
        <v>40</v>
      </c>
      <c r="B25" s="684"/>
      <c r="C25" s="684"/>
      <c r="D25" s="684"/>
      <c r="E25" s="684"/>
      <c r="F25" s="684"/>
    </row>
    <row r="199" spans="3:3">
      <c r="C199" s="657" t="s">
        <v>63</v>
      </c>
    </row>
  </sheetData>
  <mergeCells count="10">
    <mergeCell ref="A23:E24"/>
    <mergeCell ref="A2:E2"/>
    <mergeCell ref="A3:E3"/>
    <mergeCell ref="A4:E4"/>
    <mergeCell ref="A6:A8"/>
    <mergeCell ref="B6:C6"/>
    <mergeCell ref="D6:D8"/>
    <mergeCell ref="E6:E8"/>
    <mergeCell ref="B7:B8"/>
    <mergeCell ref="C7:C8"/>
  </mergeCells>
  <hyperlinks>
    <hyperlink ref="A1" location="Índice!A1" display="Volver al Índice" xr:uid="{E3998AD2-2002-4981-8960-01CD19E9B4B4}"/>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8324-9B80-4A41-AFEE-20C833B29CEC}">
  <dimension ref="A1:M29"/>
  <sheetViews>
    <sheetView showGridLines="0" topLeftCell="B1" workbookViewId="0">
      <selection activeCell="B1" sqref="B1"/>
    </sheetView>
  </sheetViews>
  <sheetFormatPr baseColWidth="10" defaultRowHeight="12.75"/>
  <cols>
    <col min="1" max="1" width="0.5703125" style="7" hidden="1" customWidth="1"/>
    <col min="2" max="2" width="21.5703125" style="8" customWidth="1"/>
    <col min="3" max="7" width="12.5703125" style="7" customWidth="1"/>
    <col min="8" max="8" width="14.5703125" style="7" customWidth="1"/>
    <col min="9" max="11" width="12.5703125" style="7" customWidth="1"/>
    <col min="12" max="12" width="15.5703125" style="7" customWidth="1"/>
    <col min="13" max="13" width="16.42578125" style="7" bestFit="1" customWidth="1"/>
    <col min="14" max="16384" width="11.42578125" style="7"/>
  </cols>
  <sheetData>
    <row r="1" spans="1:13" s="2" customFormat="1" ht="22.5" customHeight="1">
      <c r="A1" s="1183" t="s">
        <v>1067</v>
      </c>
      <c r="B1" s="1183" t="s">
        <v>1067</v>
      </c>
      <c r="C1" s="68"/>
      <c r="D1" s="68"/>
      <c r="E1" s="68"/>
      <c r="F1" s="68"/>
      <c r="G1" s="68"/>
      <c r="H1" s="68"/>
      <c r="I1" s="68"/>
      <c r="J1" s="68"/>
      <c r="K1" s="68"/>
      <c r="L1" s="68"/>
    </row>
    <row r="2" spans="1:13" s="501" customFormat="1" ht="26.25" customHeight="1">
      <c r="B2" s="3" t="s">
        <v>602</v>
      </c>
      <c r="C2" s="3"/>
      <c r="D2" s="3"/>
      <c r="E2" s="3"/>
      <c r="F2" s="3"/>
      <c r="G2" s="3"/>
      <c r="H2" s="3"/>
      <c r="I2" s="3"/>
      <c r="J2" s="3"/>
      <c r="K2" s="3"/>
      <c r="L2" s="3"/>
    </row>
    <row r="3" spans="1:13" s="502" customFormat="1" ht="24.75" customHeight="1">
      <c r="B3" s="124">
        <v>45443</v>
      </c>
      <c r="C3" s="124"/>
      <c r="D3" s="124"/>
      <c r="E3" s="124"/>
      <c r="F3" s="124"/>
      <c r="G3" s="124"/>
      <c r="H3" s="124"/>
      <c r="I3" s="124"/>
      <c r="J3" s="124"/>
      <c r="K3" s="124"/>
      <c r="L3" s="124"/>
    </row>
    <row r="4" spans="1:13" s="105" customFormat="1" ht="22.5" customHeight="1">
      <c r="B4" s="503" t="s">
        <v>65</v>
      </c>
      <c r="C4" s="503"/>
      <c r="D4" s="503"/>
      <c r="E4" s="503"/>
      <c r="F4" s="503"/>
      <c r="G4" s="503"/>
      <c r="H4" s="503"/>
      <c r="I4" s="503"/>
      <c r="J4" s="503"/>
      <c r="K4" s="503"/>
      <c r="L4" s="503"/>
    </row>
    <row r="5" spans="1:13" s="94" customFormat="1" ht="10.5" customHeight="1" thickBot="1">
      <c r="B5" s="539"/>
      <c r="C5" s="539"/>
      <c r="D5" s="539"/>
      <c r="E5" s="539"/>
      <c r="F5" s="539"/>
      <c r="G5" s="539"/>
      <c r="H5" s="539"/>
      <c r="I5" s="539"/>
      <c r="J5" s="539"/>
      <c r="K5" s="539"/>
    </row>
    <row r="6" spans="1:13" s="94" customFormat="1" ht="30.75" customHeight="1">
      <c r="B6" s="106" t="s">
        <v>1</v>
      </c>
      <c r="C6" s="540" t="s">
        <v>603</v>
      </c>
      <c r="D6" s="540"/>
      <c r="E6" s="540"/>
      <c r="F6" s="540"/>
      <c r="G6" s="206" t="s">
        <v>604</v>
      </c>
      <c r="H6" s="206" t="s">
        <v>605</v>
      </c>
      <c r="I6" s="206" t="s">
        <v>606</v>
      </c>
      <c r="J6" s="206" t="s">
        <v>607</v>
      </c>
      <c r="K6" s="206" t="s">
        <v>608</v>
      </c>
      <c r="L6" s="205" t="s">
        <v>609</v>
      </c>
    </row>
    <row r="7" spans="1:13" s="94" customFormat="1" ht="50.25" customHeight="1">
      <c r="B7" s="225"/>
      <c r="C7" s="528" t="s">
        <v>463</v>
      </c>
      <c r="D7" s="528" t="s">
        <v>610</v>
      </c>
      <c r="E7" s="528" t="s">
        <v>611</v>
      </c>
      <c r="F7" s="528" t="s">
        <v>612</v>
      </c>
      <c r="G7" s="209"/>
      <c r="H7" s="209"/>
      <c r="I7" s="209"/>
      <c r="J7" s="209"/>
      <c r="K7" s="209"/>
      <c r="L7" s="541"/>
    </row>
    <row r="8" spans="1:13" s="94" customFormat="1" ht="4.5" customHeight="1">
      <c r="B8" s="15"/>
      <c r="C8" s="15"/>
      <c r="D8" s="15"/>
      <c r="E8" s="15"/>
      <c r="F8" s="15"/>
      <c r="G8" s="15"/>
      <c r="H8" s="15"/>
      <c r="I8" s="15"/>
      <c r="J8" s="15"/>
      <c r="K8" s="15"/>
      <c r="L8" s="16"/>
    </row>
    <row r="9" spans="1:13" s="15" customFormat="1" ht="20.100000000000001" customHeight="1">
      <c r="A9" s="542"/>
      <c r="B9" s="85" t="s">
        <v>28</v>
      </c>
      <c r="C9" s="214">
        <v>0.647086985215787</v>
      </c>
      <c r="D9" s="214">
        <v>0.57995774890886387</v>
      </c>
      <c r="E9" s="214">
        <v>1.5146242039660636</v>
      </c>
      <c r="F9" s="214">
        <v>97.170547425464378</v>
      </c>
      <c r="G9" s="214" t="s">
        <v>68</v>
      </c>
      <c r="H9" s="214" t="s">
        <v>68</v>
      </c>
      <c r="I9" s="214">
        <v>8.7783636444900878E-2</v>
      </c>
      <c r="J9" s="214" t="s">
        <v>68</v>
      </c>
      <c r="K9" s="214" t="s">
        <v>68</v>
      </c>
      <c r="L9" s="543">
        <v>297636.337</v>
      </c>
      <c r="M9" s="544"/>
    </row>
    <row r="10" spans="1:13" s="15" customFormat="1" ht="20.100000000000001" customHeight="1">
      <c r="A10" s="542"/>
      <c r="B10" s="21" t="s">
        <v>387</v>
      </c>
      <c r="C10" s="214">
        <v>2.171729141123246</v>
      </c>
      <c r="D10" s="214" t="s">
        <v>68</v>
      </c>
      <c r="E10" s="214">
        <v>1.322402781981503</v>
      </c>
      <c r="F10" s="214">
        <v>96.392703509186944</v>
      </c>
      <c r="G10" s="214" t="s">
        <v>68</v>
      </c>
      <c r="H10" s="214">
        <v>0.11316456770830793</v>
      </c>
      <c r="I10" s="214" t="s">
        <v>68</v>
      </c>
      <c r="J10" s="214" t="s">
        <v>68</v>
      </c>
      <c r="K10" s="214" t="s">
        <v>68</v>
      </c>
      <c r="L10" s="543">
        <v>618052.995</v>
      </c>
      <c r="M10" s="544"/>
    </row>
    <row r="11" spans="1:13" s="15" customFormat="1" ht="20.100000000000001" customHeight="1">
      <c r="A11" s="542"/>
      <c r="B11" s="21" t="s">
        <v>30</v>
      </c>
      <c r="C11" s="214">
        <v>0.80278136739911854</v>
      </c>
      <c r="D11" s="214">
        <v>0.1235037416791032</v>
      </c>
      <c r="E11" s="214">
        <v>0.87522760036279879</v>
      </c>
      <c r="F11" s="214">
        <v>98.156207940467212</v>
      </c>
      <c r="G11" s="214" t="s">
        <v>68</v>
      </c>
      <c r="H11" s="214" t="s">
        <v>68</v>
      </c>
      <c r="I11" s="214">
        <v>4.2279350091771223E-2</v>
      </c>
      <c r="J11" s="214" t="s">
        <v>68</v>
      </c>
      <c r="K11" s="214" t="s">
        <v>68</v>
      </c>
      <c r="L11" s="543">
        <v>227063.56599999999</v>
      </c>
      <c r="M11" s="544"/>
    </row>
    <row r="12" spans="1:13" s="15" customFormat="1" ht="20.100000000000001" customHeight="1">
      <c r="A12" s="542"/>
      <c r="B12" s="21" t="s">
        <v>31</v>
      </c>
      <c r="C12" s="214">
        <v>1.5874286537634568</v>
      </c>
      <c r="D12" s="214" t="s">
        <v>68</v>
      </c>
      <c r="E12" s="214">
        <v>0.45571904853586281</v>
      </c>
      <c r="F12" s="214">
        <v>97.939762924865448</v>
      </c>
      <c r="G12" s="214" t="s">
        <v>68</v>
      </c>
      <c r="H12" s="214" t="s">
        <v>68</v>
      </c>
      <c r="I12" s="214">
        <v>1.7089372835229568E-2</v>
      </c>
      <c r="J12" s="214" t="s">
        <v>68</v>
      </c>
      <c r="K12" s="214" t="s">
        <v>68</v>
      </c>
      <c r="L12" s="543">
        <v>191288.47100000002</v>
      </c>
      <c r="M12" s="544"/>
    </row>
    <row r="13" spans="1:13" s="15" customFormat="1" ht="20.100000000000001" customHeight="1">
      <c r="A13" s="542"/>
      <c r="B13" s="21" t="s">
        <v>32</v>
      </c>
      <c r="C13" s="214">
        <v>2.7291101879825042</v>
      </c>
      <c r="D13" s="214" t="s">
        <v>68</v>
      </c>
      <c r="E13" s="214">
        <v>0.3095515966535014</v>
      </c>
      <c r="F13" s="214">
        <v>80.667919019228378</v>
      </c>
      <c r="G13" s="214" t="s">
        <v>68</v>
      </c>
      <c r="H13" s="214" t="s">
        <v>68</v>
      </c>
      <c r="I13" s="214">
        <v>6.9862204412550479</v>
      </c>
      <c r="J13" s="214" t="s">
        <v>68</v>
      </c>
      <c r="K13" s="214">
        <v>9.3071987548805488</v>
      </c>
      <c r="L13" s="543">
        <v>52075.325000000004</v>
      </c>
      <c r="M13" s="544"/>
    </row>
    <row r="14" spans="1:13" s="15" customFormat="1" ht="20.100000000000001" customHeight="1">
      <c r="A14" s="542"/>
      <c r="B14" s="21" t="s">
        <v>33</v>
      </c>
      <c r="C14" s="214">
        <v>2.7457693354188999</v>
      </c>
      <c r="D14" s="214" t="s">
        <v>68</v>
      </c>
      <c r="E14" s="214" t="s">
        <v>68</v>
      </c>
      <c r="F14" s="214">
        <v>96.965755969450768</v>
      </c>
      <c r="G14" s="214" t="s">
        <v>68</v>
      </c>
      <c r="H14" s="214" t="s">
        <v>68</v>
      </c>
      <c r="I14" s="214">
        <v>0.28847469513032764</v>
      </c>
      <c r="J14" s="214" t="s">
        <v>68</v>
      </c>
      <c r="K14" s="214" t="s">
        <v>68</v>
      </c>
      <c r="L14" s="543">
        <v>209611.45300000001</v>
      </c>
      <c r="M14" s="544"/>
    </row>
    <row r="15" spans="1:13" s="15" customFormat="1" ht="20.100000000000001" customHeight="1">
      <c r="A15" s="542"/>
      <c r="B15" s="21" t="s">
        <v>34</v>
      </c>
      <c r="C15" s="214">
        <v>0.59809252146064995</v>
      </c>
      <c r="D15" s="214" t="s">
        <v>68</v>
      </c>
      <c r="E15" s="214" t="s">
        <v>68</v>
      </c>
      <c r="F15" s="214">
        <v>91.396119363411316</v>
      </c>
      <c r="G15" s="214" t="s">
        <v>68</v>
      </c>
      <c r="H15" s="214" t="s">
        <v>68</v>
      </c>
      <c r="I15" s="214">
        <v>8.0056468781870382</v>
      </c>
      <c r="J15" s="214" t="s">
        <v>68</v>
      </c>
      <c r="K15" s="214">
        <v>1.4123694099848452E-4</v>
      </c>
      <c r="L15" s="543">
        <v>115408.9</v>
      </c>
      <c r="M15" s="544"/>
    </row>
    <row r="16" spans="1:13" s="15" customFormat="1" ht="20.100000000000001" customHeight="1">
      <c r="A16" s="542"/>
      <c r="B16" s="21" t="s">
        <v>35</v>
      </c>
      <c r="C16" s="214">
        <v>3.7826508184610974</v>
      </c>
      <c r="D16" s="214" t="s">
        <v>68</v>
      </c>
      <c r="E16" s="214">
        <v>0.37816105894440077</v>
      </c>
      <c r="F16" s="214">
        <v>95.465423249609245</v>
      </c>
      <c r="G16" s="214" t="s">
        <v>68</v>
      </c>
      <c r="H16" s="214" t="s">
        <v>68</v>
      </c>
      <c r="I16" s="214">
        <v>0.37376487298526417</v>
      </c>
      <c r="J16" s="214" t="s">
        <v>68</v>
      </c>
      <c r="K16" s="214" t="s">
        <v>68</v>
      </c>
      <c r="L16" s="543">
        <v>59506.127</v>
      </c>
      <c r="M16" s="544"/>
    </row>
    <row r="17" spans="1:13" s="15" customFormat="1" ht="20.100000000000001" customHeight="1">
      <c r="A17" s="542"/>
      <c r="B17" s="21" t="s">
        <v>36</v>
      </c>
      <c r="C17" s="214">
        <v>2.4903988575201401</v>
      </c>
      <c r="D17" s="214" t="s">
        <v>68</v>
      </c>
      <c r="E17" s="214">
        <v>0.37179376790943025</v>
      </c>
      <c r="F17" s="214">
        <v>96.315677319442671</v>
      </c>
      <c r="G17" s="214" t="s">
        <v>68</v>
      </c>
      <c r="H17" s="214" t="s">
        <v>68</v>
      </c>
      <c r="I17" s="214">
        <v>0.82213005512774862</v>
      </c>
      <c r="J17" s="214" t="s">
        <v>68</v>
      </c>
      <c r="K17" s="214" t="s">
        <v>68</v>
      </c>
      <c r="L17" s="543">
        <v>35341.367000000006</v>
      </c>
      <c r="M17" s="544"/>
    </row>
    <row r="18" spans="1:13" s="15" customFormat="1" ht="20.100000000000001" customHeight="1">
      <c r="A18" s="542"/>
      <c r="B18" s="21" t="s">
        <v>37</v>
      </c>
      <c r="C18" s="214">
        <v>1.4301588909433802</v>
      </c>
      <c r="D18" s="214" t="s">
        <v>68</v>
      </c>
      <c r="E18" s="214">
        <v>3.3786544039160246E-2</v>
      </c>
      <c r="F18" s="214">
        <v>98.536054565017466</v>
      </c>
      <c r="G18" s="214" t="s">
        <v>68</v>
      </c>
      <c r="H18" s="214" t="s">
        <v>68</v>
      </c>
      <c r="I18" s="214" t="s">
        <v>68</v>
      </c>
      <c r="J18" s="214" t="s">
        <v>68</v>
      </c>
      <c r="K18" s="214" t="s">
        <v>68</v>
      </c>
      <c r="L18" s="543">
        <v>39814.667000000001</v>
      </c>
      <c r="M18" s="544"/>
    </row>
    <row r="19" spans="1:13" s="15" customFormat="1" ht="31.5" customHeight="1" thickBot="1">
      <c r="A19" s="542">
        <v>10012</v>
      </c>
      <c r="B19" s="90" t="s">
        <v>38</v>
      </c>
      <c r="C19" s="545">
        <v>1.7214846480744617</v>
      </c>
      <c r="D19" s="545">
        <v>0.10871155385174486</v>
      </c>
      <c r="E19" s="545">
        <v>0.87069931173142001</v>
      </c>
      <c r="F19" s="545">
        <v>96.219286708026388</v>
      </c>
      <c r="G19" s="545" t="s">
        <v>68</v>
      </c>
      <c r="H19" s="545">
        <v>3.7892366459396601E-2</v>
      </c>
      <c r="I19" s="545">
        <v>0.77933363161352076</v>
      </c>
      <c r="J19" s="545" t="s">
        <v>68</v>
      </c>
      <c r="K19" s="545">
        <v>0.26259178024308699</v>
      </c>
      <c r="L19" s="546">
        <v>1845799.2079999999</v>
      </c>
      <c r="M19" s="544"/>
    </row>
    <row r="20" spans="1:13" s="94" customFormat="1" ht="8.25" customHeight="1">
      <c r="B20" s="15"/>
      <c r="C20" s="15"/>
      <c r="D20" s="15"/>
      <c r="E20" s="15"/>
      <c r="F20" s="15"/>
      <c r="G20" s="15"/>
      <c r="H20" s="15"/>
      <c r="I20" s="15"/>
      <c r="J20" s="15"/>
      <c r="K20" s="15"/>
      <c r="L20" s="15"/>
    </row>
    <row r="21" spans="1:13" s="524" customFormat="1">
      <c r="B21" s="15" t="s">
        <v>587</v>
      </c>
      <c r="C21" s="514"/>
      <c r="D21" s="514"/>
      <c r="E21" s="514"/>
      <c r="F21" s="514"/>
      <c r="G21" s="514"/>
      <c r="H21" s="514"/>
      <c r="I21" s="514"/>
      <c r="J21" s="514"/>
      <c r="K21" s="514"/>
      <c r="L21" s="15"/>
    </row>
    <row r="22" spans="1:13" s="524" customFormat="1">
      <c r="B22" s="95" t="s">
        <v>40</v>
      </c>
      <c r="C22" s="514"/>
      <c r="D22" s="514"/>
      <c r="E22" s="514"/>
      <c r="F22" s="514"/>
      <c r="G22" s="514"/>
      <c r="H22" s="514"/>
      <c r="I22" s="514"/>
      <c r="J22" s="514"/>
      <c r="K22" s="514"/>
      <c r="L22" s="15"/>
    </row>
    <row r="23" spans="1:13" s="94" customFormat="1" ht="6" customHeight="1">
      <c r="C23" s="519"/>
      <c r="D23" s="519"/>
      <c r="E23" s="519"/>
      <c r="F23" s="519"/>
      <c r="G23" s="519"/>
      <c r="H23" s="519"/>
      <c r="I23" s="519"/>
      <c r="J23" s="519"/>
      <c r="K23" s="519"/>
    </row>
    <row r="24" spans="1:13" s="94" customFormat="1">
      <c r="C24" s="519"/>
      <c r="D24" s="519"/>
      <c r="E24" s="519"/>
      <c r="F24" s="519"/>
      <c r="G24" s="519"/>
      <c r="H24" s="519"/>
      <c r="I24" s="519"/>
      <c r="J24" s="519"/>
      <c r="K24" s="519"/>
    </row>
    <row r="25" spans="1:13" s="94" customFormat="1">
      <c r="C25" s="519"/>
      <c r="D25" s="519"/>
      <c r="E25" s="519"/>
      <c r="F25" s="519"/>
      <c r="G25" s="519"/>
      <c r="H25" s="519"/>
      <c r="I25" s="519"/>
      <c r="J25" s="519"/>
      <c r="K25" s="519"/>
    </row>
    <row r="26" spans="1:13" s="94" customFormat="1">
      <c r="C26" s="519"/>
      <c r="D26" s="519"/>
      <c r="E26" s="519"/>
      <c r="F26" s="519"/>
      <c r="G26" s="519"/>
      <c r="H26" s="519"/>
      <c r="I26" s="519"/>
      <c r="J26" s="519"/>
      <c r="K26" s="519"/>
    </row>
    <row r="27" spans="1:13" s="94" customFormat="1"/>
    <row r="28" spans="1:13" s="94" customFormat="1"/>
    <row r="29" spans="1:13" s="94" customFormat="1"/>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A1728FCB-C0C5-458C-8EB1-D8420DF78D03}"/>
    <hyperlink ref="B1" location="Índice!A1" display="Volver al Índice" xr:uid="{C38BE70D-BDF8-4BE8-A072-501CD644823C}"/>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A2AE-8064-49C5-859B-6A6903BCF18B}">
  <dimension ref="A1:O25"/>
  <sheetViews>
    <sheetView showGridLines="0" zoomScaleNormal="75" workbookViewId="0"/>
  </sheetViews>
  <sheetFormatPr baseColWidth="10" defaultColWidth="12.42578125" defaultRowHeight="12.75"/>
  <cols>
    <col min="1" max="1" width="32.140625" style="7" customWidth="1"/>
    <col min="2" max="14" width="12.5703125" style="7" customWidth="1"/>
    <col min="15" max="15" width="14.42578125" style="7" customWidth="1"/>
    <col min="16" max="16384" width="12.42578125" style="7"/>
  </cols>
  <sheetData>
    <row r="1" spans="1:15" s="1" customFormat="1" ht="18" customHeight="1">
      <c r="A1" s="1183" t="s">
        <v>1067</v>
      </c>
      <c r="B1" s="191"/>
      <c r="C1" s="191"/>
      <c r="D1" s="191"/>
      <c r="E1" s="191"/>
      <c r="F1" s="191"/>
      <c r="G1" s="191"/>
      <c r="H1" s="191"/>
      <c r="I1" s="191"/>
      <c r="J1" s="191"/>
      <c r="K1" s="191"/>
      <c r="L1" s="191"/>
      <c r="M1" s="191"/>
      <c r="N1" s="191"/>
    </row>
    <row r="2" spans="1:15" s="501" customFormat="1" ht="24.95" customHeight="1">
      <c r="A2" s="357" t="s">
        <v>703</v>
      </c>
      <c r="B2" s="357"/>
      <c r="C2" s="357"/>
      <c r="D2" s="357"/>
      <c r="E2" s="357"/>
      <c r="F2" s="357"/>
      <c r="G2" s="357"/>
      <c r="H2" s="357"/>
      <c r="I2" s="357"/>
      <c r="J2" s="357"/>
      <c r="K2" s="357"/>
      <c r="L2" s="357"/>
      <c r="M2" s="357"/>
      <c r="N2" s="357"/>
      <c r="O2" s="632"/>
    </row>
    <row r="3" spans="1:15" s="502" customFormat="1" ht="18" customHeight="1">
      <c r="A3" s="100">
        <v>45443</v>
      </c>
      <c r="B3" s="100"/>
      <c r="C3" s="100"/>
      <c r="D3" s="100"/>
      <c r="E3" s="100"/>
      <c r="F3" s="100"/>
      <c r="G3" s="100"/>
      <c r="H3" s="100"/>
      <c r="I3" s="100"/>
      <c r="J3" s="100"/>
      <c r="K3" s="100"/>
      <c r="L3" s="100"/>
      <c r="M3" s="100"/>
      <c r="N3" s="100"/>
      <c r="O3" s="633"/>
    </row>
    <row r="4" spans="1:15" s="105" customFormat="1" ht="18" customHeight="1">
      <c r="A4" s="200" t="s">
        <v>65</v>
      </c>
      <c r="B4" s="200"/>
      <c r="C4" s="200"/>
      <c r="D4" s="200"/>
      <c r="E4" s="200"/>
      <c r="F4" s="200"/>
      <c r="G4" s="200"/>
      <c r="H4" s="200"/>
      <c r="I4" s="200"/>
      <c r="J4" s="200"/>
      <c r="K4" s="200"/>
      <c r="L4" s="200"/>
      <c r="M4" s="200"/>
      <c r="N4" s="200"/>
      <c r="O4" s="593"/>
    </row>
    <row r="5" spans="1:15" ht="11.25" customHeight="1" thickBot="1">
      <c r="A5" s="685"/>
      <c r="B5" s="685"/>
      <c r="C5" s="685"/>
      <c r="D5" s="685"/>
      <c r="E5" s="685"/>
      <c r="F5" s="685"/>
      <c r="G5" s="685"/>
      <c r="H5" s="685"/>
      <c r="I5" s="685"/>
      <c r="J5" s="685"/>
      <c r="K5" s="685"/>
      <c r="L5" s="685"/>
      <c r="M5" s="685"/>
      <c r="N5" s="685"/>
    </row>
    <row r="6" spans="1:15" ht="35.1" customHeight="1">
      <c r="A6" s="106" t="s">
        <v>1</v>
      </c>
      <c r="B6" s="526" t="s">
        <v>603</v>
      </c>
      <c r="C6" s="526"/>
      <c r="D6" s="526"/>
      <c r="E6" s="526"/>
      <c r="F6" s="526"/>
      <c r="G6" s="686"/>
      <c r="H6" s="206" t="s">
        <v>604</v>
      </c>
      <c r="I6" s="206" t="s">
        <v>605</v>
      </c>
      <c r="J6" s="206" t="s">
        <v>704</v>
      </c>
      <c r="K6" s="206" t="s">
        <v>606</v>
      </c>
      <c r="L6" s="206" t="s">
        <v>607</v>
      </c>
      <c r="M6" s="206" t="s">
        <v>608</v>
      </c>
      <c r="N6" s="205" t="s">
        <v>705</v>
      </c>
      <c r="O6" s="94"/>
    </row>
    <row r="7" spans="1:15" ht="81.75" customHeight="1">
      <c r="A7" s="687"/>
      <c r="B7" s="688" t="s">
        <v>706</v>
      </c>
      <c r="C7" s="688" t="s">
        <v>707</v>
      </c>
      <c r="D7" s="688" t="s">
        <v>610</v>
      </c>
      <c r="E7" s="688" t="s">
        <v>708</v>
      </c>
      <c r="F7" s="688" t="s">
        <v>709</v>
      </c>
      <c r="G7" s="688" t="s">
        <v>710</v>
      </c>
      <c r="H7" s="209"/>
      <c r="I7" s="209"/>
      <c r="J7" s="209"/>
      <c r="K7" s="209"/>
      <c r="L7" s="209"/>
      <c r="M7" s="209"/>
      <c r="N7" s="541"/>
      <c r="O7" s="94"/>
    </row>
    <row r="8" spans="1:15" ht="9.75" customHeight="1">
      <c r="A8" s="94"/>
      <c r="B8" s="606"/>
      <c r="C8" s="606"/>
      <c r="D8" s="606"/>
      <c r="E8" s="606"/>
      <c r="F8" s="606"/>
      <c r="G8" s="606"/>
      <c r="H8" s="606"/>
      <c r="I8" s="606"/>
      <c r="J8" s="606"/>
      <c r="K8" s="606"/>
      <c r="L8" s="606"/>
      <c r="M8" s="606"/>
      <c r="N8" s="606"/>
      <c r="O8" s="94"/>
    </row>
    <row r="9" spans="1:15" s="21" customFormat="1" ht="20.100000000000001" customHeight="1">
      <c r="A9" s="85" t="s">
        <v>28</v>
      </c>
      <c r="B9" s="689">
        <v>67.943650841169273</v>
      </c>
      <c r="C9" s="689" t="s">
        <v>68</v>
      </c>
      <c r="D9" s="689" t="s">
        <v>68</v>
      </c>
      <c r="E9" s="689">
        <v>19.159532237079883</v>
      </c>
      <c r="F9" s="689">
        <v>8.8953927283528049</v>
      </c>
      <c r="G9" s="689">
        <v>1.8564054368143519</v>
      </c>
      <c r="H9" s="689" t="s">
        <v>68</v>
      </c>
      <c r="I9" s="689" t="s">
        <v>68</v>
      </c>
      <c r="J9" s="689">
        <v>2.1450186472773174</v>
      </c>
      <c r="K9" s="689" t="s">
        <v>68</v>
      </c>
      <c r="L9" s="689" t="s">
        <v>68</v>
      </c>
      <c r="M9" s="689">
        <v>1.0930636198656991E-7</v>
      </c>
      <c r="N9" s="690">
        <v>54891.589940000005</v>
      </c>
      <c r="O9" s="641"/>
    </row>
    <row r="10" spans="1:15" s="21" customFormat="1" ht="20.100000000000001" customHeight="1">
      <c r="A10" s="21" t="s">
        <v>387</v>
      </c>
      <c r="B10" s="689">
        <v>65.76858535804503</v>
      </c>
      <c r="C10" s="689" t="s">
        <v>68</v>
      </c>
      <c r="D10" s="689" t="s">
        <v>68</v>
      </c>
      <c r="E10" s="689">
        <v>25.086657651203065</v>
      </c>
      <c r="F10" s="689">
        <v>7.2033019110583973</v>
      </c>
      <c r="G10" s="689" t="s">
        <v>68</v>
      </c>
      <c r="H10" s="689" t="s">
        <v>68</v>
      </c>
      <c r="I10" s="689" t="s">
        <v>68</v>
      </c>
      <c r="J10" s="689">
        <v>1.9378744774390995</v>
      </c>
      <c r="K10" s="689">
        <v>3.5806022544016148E-3</v>
      </c>
      <c r="L10" s="689" t="s">
        <v>68</v>
      </c>
      <c r="M10" s="689" t="s">
        <v>68</v>
      </c>
      <c r="N10" s="690">
        <v>124932.05562</v>
      </c>
      <c r="O10" s="641"/>
    </row>
    <row r="11" spans="1:15" s="21" customFormat="1" ht="20.100000000000001" customHeight="1">
      <c r="A11" s="21" t="s">
        <v>30</v>
      </c>
      <c r="B11" s="689">
        <v>66.874814383825949</v>
      </c>
      <c r="C11" s="689">
        <v>2.1791634316037598</v>
      </c>
      <c r="D11" s="689">
        <v>6.9044422301238459E-2</v>
      </c>
      <c r="E11" s="689">
        <v>19.072683497028653</v>
      </c>
      <c r="F11" s="689">
        <v>8.9201767762445368</v>
      </c>
      <c r="G11" s="689" t="s">
        <v>68</v>
      </c>
      <c r="H11" s="689" t="s">
        <v>68</v>
      </c>
      <c r="I11" s="689" t="s">
        <v>68</v>
      </c>
      <c r="J11" s="689">
        <v>2.8841174889958547</v>
      </c>
      <c r="K11" s="689" t="s">
        <v>68</v>
      </c>
      <c r="L11" s="689" t="s">
        <v>68</v>
      </c>
      <c r="M11" s="689" t="s">
        <v>68</v>
      </c>
      <c r="N11" s="690">
        <v>58463.520519999998</v>
      </c>
      <c r="O11" s="641"/>
    </row>
    <row r="12" spans="1:15" s="21" customFormat="1" ht="20.100000000000001" customHeight="1">
      <c r="A12" s="21" t="s">
        <v>31</v>
      </c>
      <c r="B12" s="689">
        <v>45.913276991638803</v>
      </c>
      <c r="C12" s="689">
        <v>0.39258998992760286</v>
      </c>
      <c r="D12" s="689" t="s">
        <v>68</v>
      </c>
      <c r="E12" s="689">
        <v>17.173095554223529</v>
      </c>
      <c r="F12" s="689">
        <v>12.666050048302441</v>
      </c>
      <c r="G12" s="689" t="s">
        <v>68</v>
      </c>
      <c r="H12" s="689" t="s">
        <v>68</v>
      </c>
      <c r="I12" s="689">
        <v>22.17151953529611</v>
      </c>
      <c r="J12" s="689">
        <v>1.6834678806115233</v>
      </c>
      <c r="K12" s="689" t="s">
        <v>68</v>
      </c>
      <c r="L12" s="689" t="s">
        <v>68</v>
      </c>
      <c r="M12" s="689" t="s">
        <v>68</v>
      </c>
      <c r="N12" s="690">
        <v>43019.153399999996</v>
      </c>
      <c r="O12" s="641"/>
    </row>
    <row r="13" spans="1:15" s="21" customFormat="1" ht="20.100000000000001" customHeight="1">
      <c r="A13" s="21" t="s">
        <v>32</v>
      </c>
      <c r="B13" s="689">
        <v>64.234317832596275</v>
      </c>
      <c r="C13" s="689" t="s">
        <v>68</v>
      </c>
      <c r="D13" s="689" t="s">
        <v>68</v>
      </c>
      <c r="E13" s="689">
        <v>1.2554918542664627E-2</v>
      </c>
      <c r="F13" s="689" t="s">
        <v>68</v>
      </c>
      <c r="G13" s="689">
        <v>1.758676221963223</v>
      </c>
      <c r="H13" s="689">
        <v>5.8135531718314669E-2</v>
      </c>
      <c r="I13" s="689" t="s">
        <v>68</v>
      </c>
      <c r="J13" s="689">
        <v>7.6307773172522753</v>
      </c>
      <c r="K13" s="689" t="s">
        <v>68</v>
      </c>
      <c r="L13" s="689" t="s">
        <v>68</v>
      </c>
      <c r="M13" s="689">
        <v>26.30553817792725</v>
      </c>
      <c r="N13" s="690">
        <v>15892.655879999998</v>
      </c>
      <c r="O13" s="641"/>
    </row>
    <row r="14" spans="1:15" s="21" customFormat="1" ht="20.100000000000001" customHeight="1">
      <c r="A14" s="21" t="s">
        <v>33</v>
      </c>
      <c r="B14" s="689">
        <v>58.80564200434543</v>
      </c>
      <c r="C14" s="689" t="s">
        <v>68</v>
      </c>
      <c r="D14" s="689" t="s">
        <v>68</v>
      </c>
      <c r="E14" s="689">
        <v>2.249642797877033</v>
      </c>
      <c r="F14" s="689">
        <v>30.886620687801141</v>
      </c>
      <c r="G14" s="689">
        <v>4.3702565685822652</v>
      </c>
      <c r="H14" s="689" t="s">
        <v>68</v>
      </c>
      <c r="I14" s="689" t="s">
        <v>68</v>
      </c>
      <c r="J14" s="689">
        <v>3.345697847182906</v>
      </c>
      <c r="K14" s="689" t="s">
        <v>68</v>
      </c>
      <c r="L14" s="689" t="s">
        <v>68</v>
      </c>
      <c r="M14" s="689">
        <v>0.34214009421122177</v>
      </c>
      <c r="N14" s="690">
        <v>49755.548350000005</v>
      </c>
      <c r="O14" s="641"/>
    </row>
    <row r="15" spans="1:15" s="21" customFormat="1" ht="20.100000000000001" customHeight="1">
      <c r="A15" s="21" t="s">
        <v>34</v>
      </c>
      <c r="B15" s="689" t="s">
        <v>68</v>
      </c>
      <c r="C15" s="689" t="s">
        <v>68</v>
      </c>
      <c r="D15" s="689" t="s">
        <v>68</v>
      </c>
      <c r="E15" s="689">
        <v>99.560886624693822</v>
      </c>
      <c r="F15" s="689" t="s">
        <v>68</v>
      </c>
      <c r="G15" s="689" t="s">
        <v>68</v>
      </c>
      <c r="H15" s="689" t="s">
        <v>68</v>
      </c>
      <c r="I15" s="689">
        <v>0.4391133753061805</v>
      </c>
      <c r="J15" s="689" t="s">
        <v>68</v>
      </c>
      <c r="K15" s="689" t="s">
        <v>68</v>
      </c>
      <c r="L15" s="689" t="s">
        <v>68</v>
      </c>
      <c r="M15" s="689" t="s">
        <v>68</v>
      </c>
      <c r="N15" s="690">
        <v>33509.252569999997</v>
      </c>
      <c r="O15" s="641"/>
    </row>
    <row r="16" spans="1:15" s="21" customFormat="1" ht="20.100000000000001" customHeight="1">
      <c r="A16" s="21" t="s">
        <v>35</v>
      </c>
      <c r="B16" s="689">
        <v>83.920678937516129</v>
      </c>
      <c r="C16" s="689" t="s">
        <v>68</v>
      </c>
      <c r="D16" s="689" t="s">
        <v>68</v>
      </c>
      <c r="E16" s="689">
        <v>7.1798799448127166</v>
      </c>
      <c r="F16" s="689" t="s">
        <v>68</v>
      </c>
      <c r="G16" s="689" t="s">
        <v>68</v>
      </c>
      <c r="H16" s="689" t="s">
        <v>68</v>
      </c>
      <c r="I16" s="689" t="s">
        <v>68</v>
      </c>
      <c r="J16" s="689">
        <v>8.8771748185789185</v>
      </c>
      <c r="K16" s="689" t="s">
        <v>68</v>
      </c>
      <c r="L16" s="689" t="s">
        <v>68</v>
      </c>
      <c r="M16" s="689">
        <v>2.2266299092243643E-2</v>
      </c>
      <c r="N16" s="690">
        <v>22323.736779999999</v>
      </c>
      <c r="O16" s="641"/>
    </row>
    <row r="17" spans="1:15" s="21" customFormat="1" ht="20.100000000000001" customHeight="1">
      <c r="A17" s="21" t="s">
        <v>36</v>
      </c>
      <c r="B17" s="689">
        <v>72.54333811838471</v>
      </c>
      <c r="C17" s="689" t="s">
        <v>68</v>
      </c>
      <c r="D17" s="689" t="s">
        <v>68</v>
      </c>
      <c r="E17" s="689">
        <v>2.6918494467103034</v>
      </c>
      <c r="F17" s="689" t="s">
        <v>68</v>
      </c>
      <c r="G17" s="689">
        <v>17.272283288174314</v>
      </c>
      <c r="H17" s="689">
        <v>3.2294696598833977E-7</v>
      </c>
      <c r="I17" s="689" t="s">
        <v>68</v>
      </c>
      <c r="J17" s="689">
        <v>7.4925288237837133</v>
      </c>
      <c r="K17" s="689" t="s">
        <v>68</v>
      </c>
      <c r="L17" s="689" t="s">
        <v>68</v>
      </c>
      <c r="M17" s="689" t="s">
        <v>68</v>
      </c>
      <c r="N17" s="690">
        <v>15482.418249999999</v>
      </c>
      <c r="O17" s="641"/>
    </row>
    <row r="18" spans="1:15" s="21" customFormat="1" ht="20.100000000000001" customHeight="1">
      <c r="A18" s="21" t="s">
        <v>37</v>
      </c>
      <c r="B18" s="689">
        <v>1.7968062236019944</v>
      </c>
      <c r="C18" s="689" t="s">
        <v>68</v>
      </c>
      <c r="D18" s="689" t="s">
        <v>68</v>
      </c>
      <c r="E18" s="689">
        <v>98.122143406052999</v>
      </c>
      <c r="F18" s="689" t="s">
        <v>68</v>
      </c>
      <c r="G18" s="689" t="s">
        <v>68</v>
      </c>
      <c r="H18" s="689" t="s">
        <v>68</v>
      </c>
      <c r="I18" s="689" t="s">
        <v>68</v>
      </c>
      <c r="J18" s="689" t="s">
        <v>68</v>
      </c>
      <c r="K18" s="689">
        <v>8.1050370345018038E-2</v>
      </c>
      <c r="L18" s="689" t="s">
        <v>68</v>
      </c>
      <c r="M18" s="689" t="s">
        <v>68</v>
      </c>
      <c r="N18" s="690">
        <v>8185.6751199999999</v>
      </c>
      <c r="O18" s="641"/>
    </row>
    <row r="19" spans="1:15" s="21" customFormat="1" ht="20.100000000000001" customHeight="1" thickBot="1">
      <c r="A19" s="90" t="s">
        <v>38</v>
      </c>
      <c r="B19" s="691">
        <v>58.128126337738685</v>
      </c>
      <c r="C19" s="691">
        <v>0.33834812539551967</v>
      </c>
      <c r="D19" s="691">
        <v>9.4654166556550588E-3</v>
      </c>
      <c r="E19" s="691">
        <v>24.605491656779012</v>
      </c>
      <c r="F19" s="691">
        <v>9.3594126605887613</v>
      </c>
      <c r="G19" s="691">
        <v>1.4414450149828228</v>
      </c>
      <c r="H19" s="691">
        <v>2.1665396962055371E-3</v>
      </c>
      <c r="I19" s="691">
        <v>2.2710789737477062</v>
      </c>
      <c r="J19" s="691">
        <v>2.8204522601285862</v>
      </c>
      <c r="K19" s="691">
        <v>2.6046884675728337E-3</v>
      </c>
      <c r="L19" s="691" t="s">
        <v>68</v>
      </c>
      <c r="M19" s="691">
        <v>1.0214083258194864</v>
      </c>
      <c r="N19" s="692">
        <v>426455.60642999993</v>
      </c>
      <c r="O19" s="641"/>
    </row>
    <row r="20" spans="1:15" ht="9.75" customHeight="1">
      <c r="A20" s="16"/>
      <c r="B20" s="693"/>
      <c r="C20" s="693"/>
      <c r="D20" s="693"/>
      <c r="E20" s="693"/>
      <c r="F20" s="693"/>
      <c r="G20" s="693"/>
      <c r="H20" s="693"/>
      <c r="I20" s="693"/>
      <c r="J20" s="693"/>
      <c r="K20" s="693"/>
      <c r="L20" s="693"/>
      <c r="M20" s="693"/>
      <c r="N20" s="693"/>
      <c r="O20" s="694"/>
    </row>
    <row r="21" spans="1:15" ht="13.5">
      <c r="A21" s="26" t="s">
        <v>587</v>
      </c>
      <c r="B21" s="695"/>
      <c r="C21" s="15"/>
      <c r="D21" s="15"/>
      <c r="E21" s="15"/>
      <c r="F21" s="15"/>
      <c r="G21" s="15"/>
      <c r="H21" s="15"/>
      <c r="I21" s="15"/>
      <c r="J21" s="15"/>
      <c r="K21" s="15"/>
      <c r="L21" s="15"/>
      <c r="M21" s="15"/>
      <c r="N21" s="15"/>
      <c r="O21" s="94"/>
    </row>
    <row r="22" spans="1:15">
      <c r="A22" s="95" t="s">
        <v>40</v>
      </c>
      <c r="B22" s="94"/>
      <c r="C22" s="94"/>
      <c r="D22" s="94"/>
      <c r="E22" s="94"/>
      <c r="F22" s="94"/>
      <c r="G22" s="94"/>
      <c r="H22" s="94"/>
      <c r="I22" s="94"/>
      <c r="J22" s="94"/>
      <c r="K22" s="94"/>
      <c r="L22" s="94"/>
      <c r="M22" s="94"/>
      <c r="N22" s="94"/>
      <c r="O22" s="94"/>
    </row>
    <row r="23" spans="1:15">
      <c r="A23" s="94"/>
      <c r="B23" s="94"/>
      <c r="C23" s="94"/>
      <c r="D23" s="94"/>
      <c r="E23" s="94"/>
      <c r="F23" s="94"/>
      <c r="G23" s="94"/>
      <c r="H23" s="94"/>
      <c r="I23" s="94"/>
      <c r="J23" s="94"/>
      <c r="K23" s="94"/>
      <c r="L23" s="94"/>
      <c r="M23" s="94"/>
      <c r="N23" s="94"/>
      <c r="O23" s="94"/>
    </row>
    <row r="24" spans="1:15">
      <c r="A24" s="94"/>
      <c r="B24" s="94"/>
      <c r="C24" s="94"/>
      <c r="D24" s="94"/>
      <c r="E24" s="94"/>
      <c r="F24" s="94"/>
      <c r="G24" s="94"/>
      <c r="H24" s="94"/>
      <c r="I24" s="94"/>
      <c r="J24" s="94"/>
      <c r="K24" s="94"/>
      <c r="L24" s="94"/>
      <c r="M24" s="94"/>
      <c r="N24" s="94"/>
      <c r="O24" s="94"/>
    </row>
    <row r="25" spans="1:15">
      <c r="A25" s="94"/>
      <c r="B25" s="94"/>
      <c r="C25" s="94"/>
      <c r="D25" s="94"/>
      <c r="E25" s="94"/>
      <c r="F25" s="94"/>
      <c r="G25" s="94"/>
      <c r="H25" s="94"/>
      <c r="I25" s="94"/>
      <c r="J25" s="94"/>
      <c r="K25" s="94"/>
      <c r="L25" s="94"/>
      <c r="M25" s="94"/>
      <c r="N25" s="94"/>
      <c r="O25"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B7461F59-41DF-4A77-9DB1-CBFDFE224E10}"/>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29F95-308A-430A-887C-53D86EC7CAA1}">
  <dimension ref="A1:I29"/>
  <sheetViews>
    <sheetView showGridLines="0" workbookViewId="0"/>
  </sheetViews>
  <sheetFormatPr baseColWidth="10" defaultRowHeight="12.75"/>
  <cols>
    <col min="1" max="1" width="33.5703125" style="8" customWidth="1"/>
    <col min="2" max="7" width="16.42578125" style="7" customWidth="1"/>
    <col min="8" max="8" width="17" style="7" customWidth="1"/>
    <col min="9" max="9" width="16.85546875" style="7" bestFit="1" customWidth="1"/>
    <col min="10" max="16384" width="11.42578125" style="7"/>
  </cols>
  <sheetData>
    <row r="1" spans="1:9" s="2" customFormat="1" ht="26.25" customHeight="1">
      <c r="A1" s="1183" t="s">
        <v>1067</v>
      </c>
      <c r="B1" s="68"/>
      <c r="C1" s="68"/>
      <c r="D1" s="68"/>
      <c r="E1" s="68"/>
      <c r="F1" s="68"/>
      <c r="G1" s="68"/>
      <c r="H1" s="68"/>
    </row>
    <row r="2" spans="1:9" s="501" customFormat="1" ht="26.25" customHeight="1">
      <c r="A2" s="3" t="s">
        <v>613</v>
      </c>
      <c r="B2" s="3"/>
      <c r="C2" s="3"/>
      <c r="D2" s="3"/>
      <c r="E2" s="3"/>
      <c r="F2" s="3"/>
      <c r="G2" s="3"/>
      <c r="H2" s="3"/>
    </row>
    <row r="3" spans="1:9" s="502" customFormat="1" ht="21.75" customHeight="1">
      <c r="A3" s="124">
        <v>45443</v>
      </c>
      <c r="B3" s="124"/>
      <c r="C3" s="124"/>
      <c r="D3" s="124"/>
      <c r="E3" s="124"/>
      <c r="F3" s="124"/>
      <c r="G3" s="124"/>
      <c r="H3" s="124"/>
    </row>
    <row r="4" spans="1:9" s="105" customFormat="1" ht="21.75" customHeight="1">
      <c r="A4" s="503" t="s">
        <v>614</v>
      </c>
      <c r="B4" s="503"/>
      <c r="C4" s="503"/>
      <c r="D4" s="503"/>
      <c r="E4" s="503"/>
      <c r="F4" s="503"/>
      <c r="G4" s="503"/>
      <c r="H4" s="503"/>
    </row>
    <row r="5" spans="1:9" s="94" customFormat="1" ht="9.75" customHeight="1" thickBot="1"/>
    <row r="6" spans="1:9" s="94" customFormat="1" ht="77.25" customHeight="1">
      <c r="A6" s="547" t="s">
        <v>1</v>
      </c>
      <c r="B6" s="548" t="s">
        <v>615</v>
      </c>
      <c r="C6" s="548" t="s">
        <v>616</v>
      </c>
      <c r="D6" s="548" t="s">
        <v>617</v>
      </c>
      <c r="E6" s="548" t="s">
        <v>618</v>
      </c>
      <c r="F6" s="548" t="s">
        <v>619</v>
      </c>
      <c r="G6" s="548" t="s">
        <v>620</v>
      </c>
      <c r="H6" s="181" t="s">
        <v>621</v>
      </c>
    </row>
    <row r="7" spans="1:9" s="94" customFormat="1" ht="12" customHeight="1">
      <c r="A7" s="549"/>
      <c r="B7" s="15"/>
      <c r="C7" s="15"/>
      <c r="D7" s="15"/>
      <c r="E7" s="15"/>
      <c r="F7" s="15"/>
      <c r="G7" s="15"/>
      <c r="H7" s="16"/>
    </row>
    <row r="8" spans="1:9" s="15" customFormat="1" ht="21.95" customHeight="1">
      <c r="A8" s="85" t="s">
        <v>28</v>
      </c>
      <c r="B8" s="550">
        <v>26.283360813064355</v>
      </c>
      <c r="C8" s="550">
        <v>6.4057607929233997</v>
      </c>
      <c r="D8" s="550">
        <v>5.2187511614018446E-2</v>
      </c>
      <c r="E8" s="550">
        <v>1.1828161680495592</v>
      </c>
      <c r="F8" s="550">
        <v>64.083293642291494</v>
      </c>
      <c r="G8" s="550">
        <v>1.9925810720571813</v>
      </c>
      <c r="H8" s="551">
        <v>116776.98</v>
      </c>
      <c r="I8" s="552"/>
    </row>
    <row r="9" spans="1:9" s="15" customFormat="1" ht="21.95" customHeight="1">
      <c r="A9" s="21" t="s">
        <v>387</v>
      </c>
      <c r="B9" s="550">
        <v>55.802136679623935</v>
      </c>
      <c r="C9" s="550">
        <v>18.353695349784402</v>
      </c>
      <c r="D9" s="550">
        <v>0.14771681869796408</v>
      </c>
      <c r="E9" s="550">
        <v>3.4573282136489394</v>
      </c>
      <c r="F9" s="550">
        <v>21.809309137164202</v>
      </c>
      <c r="G9" s="550">
        <v>0.4298138010805545</v>
      </c>
      <c r="H9" s="551">
        <v>259270.40900000001</v>
      </c>
      <c r="I9" s="552"/>
    </row>
    <row r="10" spans="1:9" s="15" customFormat="1" ht="21.95" customHeight="1">
      <c r="A10" s="21" t="s">
        <v>30</v>
      </c>
      <c r="B10" s="550">
        <v>53.927261930054947</v>
      </c>
      <c r="C10" s="550">
        <v>20.557574735938882</v>
      </c>
      <c r="D10" s="550">
        <v>0.25356749115903654</v>
      </c>
      <c r="E10" s="550">
        <v>0.33272350645662424</v>
      </c>
      <c r="F10" s="550">
        <v>24.429942814397034</v>
      </c>
      <c r="G10" s="550">
        <v>0.49892952199346829</v>
      </c>
      <c r="H10" s="551">
        <v>101773.69300000001</v>
      </c>
      <c r="I10" s="552"/>
    </row>
    <row r="11" spans="1:9" s="15" customFormat="1" ht="21.95" customHeight="1">
      <c r="A11" s="21" t="s">
        <v>31</v>
      </c>
      <c r="B11" s="550">
        <v>49.247579675720893</v>
      </c>
      <c r="C11" s="550">
        <v>16.486177185345682</v>
      </c>
      <c r="D11" s="550">
        <v>1.3098684425431792</v>
      </c>
      <c r="E11" s="550">
        <v>6.060395529460445</v>
      </c>
      <c r="F11" s="550">
        <v>25.719852436383228</v>
      </c>
      <c r="G11" s="550">
        <v>1.1761267305465661</v>
      </c>
      <c r="H11" s="551">
        <v>55501.757000000005</v>
      </c>
      <c r="I11" s="552"/>
    </row>
    <row r="12" spans="1:9" s="15" customFormat="1" ht="21.95" customHeight="1">
      <c r="A12" s="21" t="s">
        <v>32</v>
      </c>
      <c r="B12" s="550">
        <v>44.625019981847643</v>
      </c>
      <c r="C12" s="550">
        <v>16.788897122566972</v>
      </c>
      <c r="D12" s="550">
        <v>0.71795306970498263</v>
      </c>
      <c r="E12" s="550">
        <v>2.5822457545717139</v>
      </c>
      <c r="F12" s="550">
        <v>34.442062975268541</v>
      </c>
      <c r="G12" s="550">
        <v>0.84382109604015754</v>
      </c>
      <c r="H12" s="551">
        <v>25548.187999999998</v>
      </c>
      <c r="I12" s="552"/>
    </row>
    <row r="13" spans="1:9" s="15" customFormat="1" ht="21.95" customHeight="1">
      <c r="A13" s="21" t="s">
        <v>33</v>
      </c>
      <c r="B13" s="550">
        <v>17.617187591199841</v>
      </c>
      <c r="C13" s="550">
        <v>4.4132368481512803</v>
      </c>
      <c r="D13" s="550">
        <v>5.8845093055147957E-2</v>
      </c>
      <c r="E13" s="550">
        <v>1.7537628205083713</v>
      </c>
      <c r="F13" s="550">
        <v>74.587270353090446</v>
      </c>
      <c r="G13" s="550">
        <v>1.5696972939949281</v>
      </c>
      <c r="H13" s="551">
        <v>126782.02399999999</v>
      </c>
      <c r="I13" s="552"/>
    </row>
    <row r="14" spans="1:9" s="15" customFormat="1" ht="21.95" customHeight="1">
      <c r="A14" s="21" t="s">
        <v>34</v>
      </c>
      <c r="B14" s="550">
        <v>25.81829045755682</v>
      </c>
      <c r="C14" s="550">
        <v>9.3328399911614532</v>
      </c>
      <c r="D14" s="550">
        <v>0.29814965369534502</v>
      </c>
      <c r="E14" s="550">
        <v>5.0737846791424346</v>
      </c>
      <c r="F14" s="550">
        <v>50.15100775011112</v>
      </c>
      <c r="G14" s="550">
        <v>9.3259274683328339</v>
      </c>
      <c r="H14" s="551">
        <v>56520.608999999997</v>
      </c>
      <c r="I14" s="552"/>
    </row>
    <row r="15" spans="1:9" s="15" customFormat="1" ht="21.95" customHeight="1">
      <c r="A15" s="21" t="s">
        <v>35</v>
      </c>
      <c r="B15" s="550">
        <v>49.868598692679853</v>
      </c>
      <c r="C15" s="550">
        <v>14.81835887074415</v>
      </c>
      <c r="D15" s="550">
        <v>1.5314039909590469</v>
      </c>
      <c r="E15" s="550">
        <v>4.1310943054960765</v>
      </c>
      <c r="F15" s="550">
        <v>28.446568345250466</v>
      </c>
      <c r="G15" s="550">
        <v>1.203975794870402</v>
      </c>
      <c r="H15" s="551">
        <v>24742.524000000001</v>
      </c>
      <c r="I15" s="552"/>
    </row>
    <row r="16" spans="1:9" s="15" customFormat="1" ht="21.95" customHeight="1">
      <c r="A16" s="21" t="s">
        <v>36</v>
      </c>
      <c r="B16" s="550">
        <v>51.853604640755002</v>
      </c>
      <c r="C16" s="550">
        <v>13.924427752673971</v>
      </c>
      <c r="D16" s="550">
        <v>0.42525943863324045</v>
      </c>
      <c r="E16" s="550">
        <v>0.61635888008534345</v>
      </c>
      <c r="F16" s="550">
        <v>32.07404698347279</v>
      </c>
      <c r="G16" s="550">
        <v>1.1063023043796456</v>
      </c>
      <c r="H16" s="551">
        <v>24690.81</v>
      </c>
      <c r="I16" s="552"/>
    </row>
    <row r="17" spans="1:9" s="15" customFormat="1" ht="21.95" customHeight="1">
      <c r="A17" s="21" t="s">
        <v>37</v>
      </c>
      <c r="B17" s="550">
        <v>59.008951772502485</v>
      </c>
      <c r="C17" s="550">
        <v>16.772661885997447</v>
      </c>
      <c r="D17" s="550">
        <v>0.33207514024556201</v>
      </c>
      <c r="E17" s="550">
        <v>6.9223592038861899</v>
      </c>
      <c r="F17" s="550">
        <v>16.592304689223777</v>
      </c>
      <c r="G17" s="550">
        <v>0.37164730814455693</v>
      </c>
      <c r="H17" s="551">
        <v>23680.784999999996</v>
      </c>
      <c r="I17" s="552"/>
    </row>
    <row r="18" spans="1:9" s="15" customFormat="1" ht="28.5" customHeight="1" thickBot="1">
      <c r="A18" s="90" t="s">
        <v>38</v>
      </c>
      <c r="B18" s="553">
        <v>42.320388442864179</v>
      </c>
      <c r="C18" s="553">
        <v>13.660733653656305</v>
      </c>
      <c r="D18" s="553">
        <v>0.29659281817837724</v>
      </c>
      <c r="E18" s="553">
        <v>2.77347883562474</v>
      </c>
      <c r="F18" s="553">
        <v>39.386460986066126</v>
      </c>
      <c r="G18" s="553">
        <v>1.5623452636102866</v>
      </c>
      <c r="H18" s="554">
        <v>815287.77899999998</v>
      </c>
      <c r="I18" s="552"/>
    </row>
    <row r="19" spans="1:9" s="94" customFormat="1" ht="6" customHeight="1">
      <c r="A19" s="15"/>
      <c r="B19" s="15"/>
      <c r="C19" s="15"/>
      <c r="D19" s="15"/>
      <c r="E19" s="15"/>
      <c r="F19" s="15"/>
      <c r="G19" s="15"/>
      <c r="H19" s="15"/>
    </row>
    <row r="20" spans="1:9" s="524" customFormat="1" ht="11.1" customHeight="1">
      <c r="A20" s="26" t="s">
        <v>587</v>
      </c>
      <c r="B20" s="15"/>
      <c r="C20" s="15"/>
      <c r="D20" s="15"/>
      <c r="E20" s="15"/>
      <c r="F20" s="15"/>
      <c r="G20" s="15"/>
      <c r="H20" s="555"/>
    </row>
    <row r="21" spans="1:9" s="524" customFormat="1" ht="11.1" customHeight="1">
      <c r="A21" s="26" t="s">
        <v>622</v>
      </c>
      <c r="B21" s="15"/>
      <c r="C21" s="15"/>
      <c r="D21" s="15"/>
      <c r="E21" s="15"/>
      <c r="F21" s="15"/>
      <c r="G21" s="15"/>
      <c r="H21" s="15"/>
    </row>
    <row r="22" spans="1:9" s="524" customFormat="1" ht="11.1" customHeight="1">
      <c r="A22" s="26" t="s">
        <v>623</v>
      </c>
      <c r="B22" s="15"/>
      <c r="C22" s="15"/>
      <c r="D22" s="15"/>
      <c r="E22" s="15"/>
      <c r="F22" s="15"/>
      <c r="G22" s="15"/>
      <c r="H22" s="15"/>
    </row>
    <row r="23" spans="1:9" s="524" customFormat="1" ht="11.1" customHeight="1">
      <c r="A23" s="26" t="s">
        <v>624</v>
      </c>
      <c r="B23" s="15"/>
      <c r="C23" s="15"/>
      <c r="D23" s="15"/>
      <c r="E23" s="15"/>
      <c r="F23" s="15"/>
      <c r="G23" s="15"/>
      <c r="H23" s="15"/>
    </row>
    <row r="24" spans="1:9" s="94" customFormat="1" ht="13.5">
      <c r="A24" s="95" t="s">
        <v>40</v>
      </c>
      <c r="B24" s="15"/>
      <c r="C24" s="15"/>
      <c r="D24" s="15"/>
      <c r="E24" s="15"/>
      <c r="F24" s="15"/>
      <c r="G24" s="15"/>
      <c r="H24" s="15"/>
    </row>
    <row r="25" spans="1:9" s="94" customFormat="1" ht="13.5">
      <c r="A25" s="15"/>
      <c r="B25" s="15"/>
      <c r="C25" s="15"/>
      <c r="D25" s="15"/>
      <c r="E25" s="15"/>
      <c r="F25" s="15"/>
      <c r="G25" s="15"/>
      <c r="H25" s="15"/>
    </row>
    <row r="26" spans="1:9" s="94" customFormat="1" ht="13.5">
      <c r="A26" s="15"/>
      <c r="B26" s="15"/>
      <c r="C26" s="15"/>
      <c r="D26" s="15"/>
      <c r="E26" s="15"/>
      <c r="F26" s="15"/>
      <c r="G26" s="15"/>
      <c r="H26" s="15"/>
    </row>
    <row r="27" spans="1:9" s="94" customFormat="1"/>
    <row r="28" spans="1:9" s="94" customFormat="1"/>
    <row r="29" spans="1:9" s="94" customFormat="1"/>
  </sheetData>
  <mergeCells count="3">
    <mergeCell ref="A2:H2"/>
    <mergeCell ref="A3:H3"/>
    <mergeCell ref="A4:H4"/>
  </mergeCells>
  <hyperlinks>
    <hyperlink ref="A1" location="Índice!A1" display="Volver al Índice" xr:uid="{F2C9457B-258D-4A9B-900D-79E2F5EF5F6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737B-CD54-4CD6-8D4A-3DCA093E273C}">
  <dimension ref="A1:AF277"/>
  <sheetViews>
    <sheetView showGridLines="0" zoomScaleNormal="100" workbookViewId="0"/>
  </sheetViews>
  <sheetFormatPr baseColWidth="10" defaultRowHeight="12.75"/>
  <cols>
    <col min="1" max="1" width="51.42578125" style="7" customWidth="1"/>
    <col min="2" max="9" width="15.5703125" style="7" customWidth="1"/>
    <col min="10" max="16384" width="11.42578125" style="7"/>
  </cols>
  <sheetData>
    <row r="1" spans="1:32" s="602" customFormat="1" ht="18.75" customHeight="1">
      <c r="A1" s="1183" t="s">
        <v>1067</v>
      </c>
      <c r="B1" s="652"/>
      <c r="C1" s="652"/>
      <c r="D1" s="652"/>
      <c r="E1" s="652"/>
      <c r="F1" s="652"/>
      <c r="G1" s="652"/>
      <c r="H1" s="652"/>
      <c r="I1" s="652"/>
    </row>
    <row r="2" spans="1:32" s="501" customFormat="1" ht="24.95" customHeight="1">
      <c r="A2" s="70" t="s">
        <v>683</v>
      </c>
      <c r="B2" s="70"/>
      <c r="C2" s="70"/>
      <c r="D2" s="70"/>
      <c r="E2" s="70"/>
      <c r="F2" s="70"/>
      <c r="G2" s="70"/>
      <c r="H2" s="70"/>
      <c r="I2" s="70"/>
    </row>
    <row r="3" spans="1:32" s="603" customFormat="1" ht="18" customHeight="1">
      <c r="A3" s="72">
        <v>45443</v>
      </c>
      <c r="B3" s="72"/>
      <c r="C3" s="72"/>
      <c r="D3" s="72"/>
      <c r="E3" s="72"/>
      <c r="F3" s="72"/>
      <c r="G3" s="72"/>
      <c r="H3" s="72"/>
      <c r="I3" s="72"/>
    </row>
    <row r="4" spans="1:32" s="105" customFormat="1" ht="18" customHeight="1">
      <c r="A4" s="74" t="s">
        <v>71</v>
      </c>
      <c r="B4" s="74"/>
      <c r="C4" s="74"/>
      <c r="D4" s="74"/>
      <c r="E4" s="74"/>
      <c r="F4" s="74"/>
      <c r="G4" s="74"/>
      <c r="H4" s="74"/>
      <c r="I4" s="74"/>
    </row>
    <row r="5" spans="1:32" ht="6.75" customHeight="1" thickBot="1">
      <c r="A5" s="604"/>
      <c r="B5" s="604"/>
      <c r="C5" s="604"/>
      <c r="D5" s="604"/>
      <c r="E5" s="604"/>
      <c r="F5" s="604"/>
    </row>
    <row r="6" spans="1:32" ht="27" customHeight="1">
      <c r="A6" s="205" t="s">
        <v>1</v>
      </c>
      <c r="B6" s="206" t="s">
        <v>684</v>
      </c>
      <c r="C6" s="206" t="s">
        <v>685</v>
      </c>
      <c r="D6" s="206" t="s">
        <v>686</v>
      </c>
      <c r="E6" s="206" t="s">
        <v>687</v>
      </c>
      <c r="F6" s="206" t="s">
        <v>688</v>
      </c>
      <c r="G6" s="206" t="s">
        <v>689</v>
      </c>
      <c r="H6" s="653" t="s">
        <v>690</v>
      </c>
      <c r="I6" s="653"/>
      <c r="J6" s="604"/>
      <c r="K6" s="604"/>
      <c r="L6" s="604"/>
      <c r="M6" s="604"/>
      <c r="N6" s="604"/>
      <c r="O6" s="604"/>
      <c r="P6" s="604"/>
      <c r="Q6" s="604"/>
      <c r="R6" s="604"/>
      <c r="S6" s="604"/>
      <c r="T6" s="604"/>
      <c r="U6" s="604"/>
      <c r="V6" s="604"/>
      <c r="W6" s="604"/>
      <c r="X6" s="604"/>
      <c r="Y6" s="604"/>
      <c r="Z6" s="604"/>
      <c r="AA6" s="604"/>
      <c r="AB6" s="604"/>
      <c r="AC6" s="604"/>
      <c r="AD6" s="604"/>
      <c r="AE6" s="604"/>
      <c r="AF6" s="604"/>
    </row>
    <row r="7" spans="1:32" ht="26.25" customHeight="1">
      <c r="A7" s="208"/>
      <c r="B7" s="209"/>
      <c r="C7" s="209"/>
      <c r="D7" s="209"/>
      <c r="E7" s="209"/>
      <c r="F7" s="209"/>
      <c r="G7" s="209"/>
      <c r="H7" s="654" t="s">
        <v>691</v>
      </c>
      <c r="I7" s="654" t="s">
        <v>692</v>
      </c>
      <c r="J7" s="604"/>
      <c r="K7" s="604"/>
      <c r="L7" s="604"/>
      <c r="M7" s="604"/>
      <c r="N7" s="604"/>
      <c r="O7" s="604"/>
      <c r="P7" s="604"/>
      <c r="Q7" s="604"/>
      <c r="R7" s="604"/>
      <c r="S7" s="604"/>
      <c r="T7" s="604"/>
      <c r="U7" s="604"/>
      <c r="V7" s="604"/>
      <c r="W7" s="604"/>
      <c r="X7" s="604"/>
      <c r="Y7" s="604"/>
      <c r="Z7" s="604"/>
      <c r="AA7" s="604"/>
      <c r="AB7" s="604"/>
      <c r="AC7" s="604"/>
      <c r="AD7" s="604"/>
      <c r="AE7" s="604"/>
      <c r="AF7" s="604"/>
    </row>
    <row r="8" spans="1:32" s="21" customFormat="1" ht="9" customHeight="1">
      <c r="A8" s="85"/>
      <c r="B8" s="607"/>
      <c r="C8" s="607"/>
      <c r="D8" s="607"/>
      <c r="E8" s="607"/>
      <c r="F8" s="607"/>
      <c r="G8" s="607"/>
      <c r="H8" s="607"/>
      <c r="I8" s="607"/>
      <c r="J8" s="609"/>
      <c r="K8" s="609"/>
      <c r="L8" s="609"/>
      <c r="M8" s="609"/>
      <c r="N8" s="609"/>
      <c r="O8" s="609"/>
      <c r="P8" s="610"/>
      <c r="Q8" s="610"/>
    </row>
    <row r="9" spans="1:32" s="21" customFormat="1" ht="18" customHeight="1">
      <c r="A9" s="85" t="s">
        <v>28</v>
      </c>
      <c r="B9" s="655" t="s">
        <v>68</v>
      </c>
      <c r="C9" s="655" t="s">
        <v>68</v>
      </c>
      <c r="D9" s="655" t="s">
        <v>68</v>
      </c>
      <c r="E9" s="655" t="s">
        <v>68</v>
      </c>
      <c r="F9" s="655" t="s">
        <v>68</v>
      </c>
      <c r="G9" s="655" t="s">
        <v>68</v>
      </c>
      <c r="H9" s="655" t="s">
        <v>68</v>
      </c>
      <c r="I9" s="655" t="s">
        <v>68</v>
      </c>
      <c r="J9" s="609"/>
      <c r="K9" s="609"/>
      <c r="L9" s="609"/>
      <c r="M9" s="609"/>
      <c r="N9" s="609"/>
      <c r="O9" s="609"/>
      <c r="P9" s="610"/>
      <c r="Q9" s="610"/>
    </row>
    <row r="10" spans="1:32" s="21" customFormat="1" ht="18" customHeight="1">
      <c r="A10" s="21" t="s">
        <v>387</v>
      </c>
      <c r="B10" s="655" t="s">
        <v>68</v>
      </c>
      <c r="C10" s="655" t="s">
        <v>68</v>
      </c>
      <c r="D10" s="655" t="s">
        <v>68</v>
      </c>
      <c r="E10" s="655" t="s">
        <v>68</v>
      </c>
      <c r="F10" s="655" t="s">
        <v>68</v>
      </c>
      <c r="G10" s="655" t="s">
        <v>68</v>
      </c>
      <c r="H10" s="655" t="s">
        <v>68</v>
      </c>
      <c r="I10" s="655" t="s">
        <v>68</v>
      </c>
      <c r="J10" s="609"/>
      <c r="K10" s="609"/>
      <c r="L10" s="609"/>
      <c r="M10" s="609"/>
      <c r="N10" s="609"/>
      <c r="O10" s="609"/>
      <c r="P10" s="610"/>
      <c r="Q10" s="610"/>
    </row>
    <row r="11" spans="1:32" s="21" customFormat="1" ht="18" customHeight="1">
      <c r="A11" s="21" t="s">
        <v>30</v>
      </c>
      <c r="B11" s="655" t="s">
        <v>68</v>
      </c>
      <c r="C11" s="655" t="s">
        <v>68</v>
      </c>
      <c r="D11" s="655" t="s">
        <v>68</v>
      </c>
      <c r="E11" s="655" t="s">
        <v>68</v>
      </c>
      <c r="F11" s="655" t="s">
        <v>68</v>
      </c>
      <c r="G11" s="655" t="s">
        <v>68</v>
      </c>
      <c r="H11" s="655" t="s">
        <v>68</v>
      </c>
      <c r="I11" s="655" t="s">
        <v>68</v>
      </c>
      <c r="J11" s="609"/>
      <c r="K11" s="609"/>
      <c r="L11" s="609"/>
      <c r="M11" s="609"/>
      <c r="N11" s="609"/>
      <c r="O11" s="609"/>
      <c r="P11" s="610"/>
      <c r="Q11" s="610"/>
    </row>
    <row r="12" spans="1:32" s="21" customFormat="1" ht="18" customHeight="1">
      <c r="A12" s="21" t="s">
        <v>31</v>
      </c>
      <c r="B12" s="655" t="s">
        <v>68</v>
      </c>
      <c r="C12" s="655" t="s">
        <v>68</v>
      </c>
      <c r="D12" s="655" t="s">
        <v>68</v>
      </c>
      <c r="E12" s="655" t="s">
        <v>68</v>
      </c>
      <c r="F12" s="655" t="s">
        <v>68</v>
      </c>
      <c r="G12" s="655" t="s">
        <v>68</v>
      </c>
      <c r="H12" s="655" t="s">
        <v>68</v>
      </c>
      <c r="I12" s="655" t="s">
        <v>68</v>
      </c>
      <c r="J12" s="609"/>
      <c r="K12" s="609"/>
      <c r="L12" s="609"/>
      <c r="M12" s="609"/>
      <c r="N12" s="609"/>
      <c r="O12" s="609"/>
      <c r="P12" s="610"/>
      <c r="Q12" s="610"/>
    </row>
    <row r="13" spans="1:32" s="21" customFormat="1" ht="18" customHeight="1">
      <c r="A13" s="21" t="s">
        <v>32</v>
      </c>
      <c r="B13" s="655" t="s">
        <v>68</v>
      </c>
      <c r="C13" s="655" t="s">
        <v>68</v>
      </c>
      <c r="D13" s="655" t="s">
        <v>68</v>
      </c>
      <c r="E13" s="655" t="s">
        <v>68</v>
      </c>
      <c r="F13" s="655" t="s">
        <v>68</v>
      </c>
      <c r="G13" s="655">
        <v>1564.7874100000001</v>
      </c>
      <c r="H13" s="655" t="s">
        <v>68</v>
      </c>
      <c r="I13" s="655" t="s">
        <v>68</v>
      </c>
      <c r="J13" s="609"/>
      <c r="K13" s="609"/>
      <c r="L13" s="609"/>
      <c r="M13" s="609"/>
      <c r="N13" s="609"/>
      <c r="O13" s="609"/>
      <c r="P13" s="610"/>
      <c r="Q13" s="610"/>
    </row>
    <row r="14" spans="1:32" s="21" customFormat="1" ht="18" customHeight="1">
      <c r="A14" s="21" t="s">
        <v>33</v>
      </c>
      <c r="B14" s="655" t="s">
        <v>68</v>
      </c>
      <c r="C14" s="655" t="s">
        <v>68</v>
      </c>
      <c r="D14" s="655" t="s">
        <v>68</v>
      </c>
      <c r="E14" s="655" t="s">
        <v>68</v>
      </c>
      <c r="F14" s="655" t="s">
        <v>68</v>
      </c>
      <c r="G14" s="655" t="s">
        <v>68</v>
      </c>
      <c r="H14" s="655" t="s">
        <v>68</v>
      </c>
      <c r="I14" s="655" t="s">
        <v>68</v>
      </c>
      <c r="J14" s="609"/>
      <c r="K14" s="609"/>
      <c r="L14" s="609"/>
      <c r="M14" s="609"/>
      <c r="N14" s="609"/>
      <c r="O14" s="609"/>
      <c r="P14" s="610"/>
      <c r="Q14" s="610"/>
    </row>
    <row r="15" spans="1:32" s="21" customFormat="1" ht="18" customHeight="1">
      <c r="A15" s="21" t="s">
        <v>34</v>
      </c>
      <c r="B15" s="655" t="s">
        <v>68</v>
      </c>
      <c r="C15" s="655" t="s">
        <v>68</v>
      </c>
      <c r="D15" s="655" t="s">
        <v>68</v>
      </c>
      <c r="E15" s="655" t="s">
        <v>68</v>
      </c>
      <c r="F15" s="655" t="s">
        <v>68</v>
      </c>
      <c r="G15" s="655" t="s">
        <v>68</v>
      </c>
      <c r="H15" s="655" t="s">
        <v>68</v>
      </c>
      <c r="I15" s="655" t="s">
        <v>68</v>
      </c>
      <c r="J15" s="609"/>
      <c r="K15" s="609"/>
      <c r="L15" s="609"/>
      <c r="M15" s="609"/>
      <c r="N15" s="609"/>
      <c r="O15" s="609"/>
      <c r="P15" s="610"/>
      <c r="Q15" s="610"/>
    </row>
    <row r="16" spans="1:32" s="21" customFormat="1" ht="18" customHeight="1">
      <c r="A16" s="21" t="s">
        <v>35</v>
      </c>
      <c r="B16" s="655">
        <v>75554.232999999993</v>
      </c>
      <c r="C16" s="655" t="s">
        <v>68</v>
      </c>
      <c r="D16" s="655">
        <v>260.608</v>
      </c>
      <c r="E16" s="655">
        <v>1.7999999999999999E-2</v>
      </c>
      <c r="F16" s="655">
        <v>75293.607999999993</v>
      </c>
      <c r="G16" s="655" t="s">
        <v>68</v>
      </c>
      <c r="H16" s="655" t="s">
        <v>68</v>
      </c>
      <c r="I16" s="655">
        <v>555.28595999999993</v>
      </c>
      <c r="J16" s="609"/>
      <c r="K16" s="609"/>
      <c r="L16" s="609"/>
      <c r="M16" s="609"/>
      <c r="N16" s="609"/>
      <c r="O16" s="609"/>
      <c r="P16" s="610"/>
      <c r="Q16" s="610"/>
    </row>
    <row r="17" spans="1:17" s="21" customFormat="1" ht="18" customHeight="1">
      <c r="A17" s="21" t="s">
        <v>36</v>
      </c>
      <c r="B17" s="655" t="s">
        <v>68</v>
      </c>
      <c r="C17" s="655" t="s">
        <v>68</v>
      </c>
      <c r="D17" s="655" t="s">
        <v>68</v>
      </c>
      <c r="E17" s="655" t="s">
        <v>68</v>
      </c>
      <c r="F17" s="655" t="s">
        <v>68</v>
      </c>
      <c r="G17" s="655" t="s">
        <v>68</v>
      </c>
      <c r="H17" s="655" t="s">
        <v>68</v>
      </c>
      <c r="I17" s="655" t="s">
        <v>68</v>
      </c>
      <c r="J17" s="609"/>
      <c r="K17" s="609"/>
      <c r="L17" s="609"/>
      <c r="M17" s="609"/>
      <c r="N17" s="609"/>
      <c r="O17" s="609"/>
      <c r="P17" s="610"/>
      <c r="Q17" s="610"/>
    </row>
    <row r="18" spans="1:17" s="21" customFormat="1" ht="18" customHeight="1">
      <c r="A18" s="21" t="s">
        <v>37</v>
      </c>
      <c r="B18" s="655" t="s">
        <v>68</v>
      </c>
      <c r="C18" s="655" t="s">
        <v>68</v>
      </c>
      <c r="D18" s="655" t="s">
        <v>68</v>
      </c>
      <c r="E18" s="655" t="s">
        <v>68</v>
      </c>
      <c r="F18" s="655" t="s">
        <v>68</v>
      </c>
      <c r="G18" s="655" t="s">
        <v>68</v>
      </c>
      <c r="H18" s="655" t="s">
        <v>68</v>
      </c>
      <c r="I18" s="655" t="s">
        <v>68</v>
      </c>
      <c r="J18" s="609"/>
      <c r="K18" s="609"/>
      <c r="L18" s="609"/>
      <c r="M18" s="609"/>
      <c r="N18" s="609"/>
      <c r="O18" s="609"/>
      <c r="P18" s="610"/>
      <c r="Q18" s="610"/>
    </row>
    <row r="19" spans="1:17" s="413" customFormat="1" ht="24.75" customHeight="1" thickBot="1">
      <c r="A19" s="90" t="s">
        <v>38</v>
      </c>
      <c r="B19" s="614">
        <v>75554.232999999993</v>
      </c>
      <c r="C19" s="614" t="s">
        <v>68</v>
      </c>
      <c r="D19" s="614">
        <v>260.608</v>
      </c>
      <c r="E19" s="614">
        <v>1.7999999999999999E-2</v>
      </c>
      <c r="F19" s="614">
        <v>75293.607999999993</v>
      </c>
      <c r="G19" s="614">
        <v>1564.7874100000001</v>
      </c>
      <c r="H19" s="614" t="s">
        <v>68</v>
      </c>
      <c r="I19" s="614">
        <v>555.28595999999993</v>
      </c>
      <c r="J19" s="615"/>
      <c r="K19" s="615"/>
      <c r="L19" s="615"/>
      <c r="M19" s="615"/>
      <c r="N19" s="615"/>
      <c r="O19" s="615"/>
    </row>
    <row r="20" spans="1:17" s="76" customFormat="1" ht="6" customHeight="1">
      <c r="A20" s="21"/>
      <c r="B20" s="212"/>
      <c r="C20" s="212"/>
      <c r="D20" s="616"/>
      <c r="E20" s="616"/>
      <c r="F20" s="616"/>
      <c r="G20" s="212"/>
      <c r="H20" s="212"/>
      <c r="I20" s="212"/>
      <c r="J20" s="413"/>
    </row>
    <row r="21" spans="1:17" s="190" customFormat="1" ht="11.25" customHeight="1">
      <c r="A21" s="139" t="s">
        <v>666</v>
      </c>
      <c r="B21" s="21"/>
      <c r="C21" s="21"/>
      <c r="D21" s="21"/>
      <c r="E21" s="21"/>
      <c r="F21" s="21"/>
      <c r="G21" s="21"/>
      <c r="H21" s="369"/>
      <c r="I21" s="369"/>
      <c r="J21" s="413"/>
    </row>
    <row r="22" spans="1:17" s="76" customFormat="1">
      <c r="A22" s="95" t="s">
        <v>40</v>
      </c>
      <c r="B22" s="78"/>
      <c r="C22" s="78"/>
      <c r="D22" s="78"/>
      <c r="E22" s="78"/>
      <c r="F22" s="78"/>
      <c r="G22" s="78"/>
      <c r="H22" s="78"/>
      <c r="I22" s="656"/>
    </row>
    <row r="23" spans="1:17" s="76" customFormat="1">
      <c r="A23" s="78"/>
      <c r="B23" s="78"/>
      <c r="C23" s="78"/>
      <c r="D23" s="78"/>
      <c r="E23" s="78"/>
      <c r="F23" s="78"/>
      <c r="G23" s="78"/>
      <c r="H23" s="78"/>
      <c r="I23" s="78"/>
    </row>
    <row r="24" spans="1:17" s="76" customFormat="1">
      <c r="A24" s="78"/>
      <c r="B24" s="78"/>
      <c r="C24" s="78"/>
      <c r="D24" s="78"/>
      <c r="E24" s="78"/>
      <c r="F24" s="78"/>
      <c r="G24" s="78"/>
      <c r="H24" s="78"/>
      <c r="I24" s="78"/>
    </row>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row r="200" spans="3:3" s="76" customFormat="1">
      <c r="C200" s="76" t="s">
        <v>63</v>
      </c>
    </row>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3D9AEA7A-7C7B-460B-87B6-73FBFBCE0EA7}"/>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AEF79-577B-4657-8D9C-7ED6978484EA}">
  <dimension ref="A1:H57"/>
  <sheetViews>
    <sheetView showGridLines="0" workbookViewId="0"/>
  </sheetViews>
  <sheetFormatPr baseColWidth="10" defaultColWidth="11.42578125" defaultRowHeight="12.75"/>
  <cols>
    <col min="1" max="1" width="5" style="7" customWidth="1"/>
    <col min="2" max="2" width="1.140625" style="7" customWidth="1"/>
    <col min="3" max="3" width="30.140625" style="7" customWidth="1"/>
    <col min="4" max="6" width="20.5703125" style="7" customWidth="1"/>
    <col min="7" max="7" width="14.42578125" style="7" bestFit="1" customWidth="1"/>
    <col min="8" max="16384" width="11.42578125" style="7"/>
  </cols>
  <sheetData>
    <row r="1" spans="1:8" s="193" customFormat="1" ht="18" customHeight="1">
      <c r="A1" s="1183" t="s">
        <v>1067</v>
      </c>
      <c r="B1" s="191"/>
      <c r="C1" s="192"/>
      <c r="D1" s="192"/>
      <c r="E1" s="192"/>
      <c r="F1" s="192"/>
    </row>
    <row r="2" spans="1:8" s="196" customFormat="1" ht="24" customHeight="1">
      <c r="A2" s="194" t="s">
        <v>369</v>
      </c>
      <c r="B2" s="194"/>
      <c r="C2" s="195"/>
      <c r="D2" s="195"/>
      <c r="E2" s="195"/>
      <c r="F2" s="195"/>
    </row>
    <row r="3" spans="1:8" s="199" customFormat="1" ht="18" customHeight="1">
      <c r="A3" s="100">
        <v>45443</v>
      </c>
      <c r="B3" s="197"/>
      <c r="C3" s="198"/>
      <c r="D3" s="198"/>
      <c r="E3" s="198"/>
      <c r="F3" s="198"/>
    </row>
    <row r="4" spans="1:8" s="202" customFormat="1" ht="18" customHeight="1">
      <c r="A4" s="200" t="s">
        <v>71</v>
      </c>
      <c r="B4" s="200"/>
      <c r="C4" s="201"/>
      <c r="D4" s="201"/>
      <c r="E4" s="201"/>
      <c r="F4" s="201"/>
    </row>
    <row r="5" spans="1:8" s="76" customFormat="1" ht="6" customHeight="1">
      <c r="A5" s="99"/>
      <c r="B5" s="99"/>
    </row>
    <row r="6" spans="1:8" s="76" customFormat="1" ht="12.75" customHeight="1">
      <c r="A6" s="203" t="s">
        <v>94</v>
      </c>
      <c r="B6" s="203"/>
      <c r="C6" s="204"/>
      <c r="D6" s="204"/>
      <c r="E6" s="204"/>
      <c r="F6" s="204"/>
    </row>
    <row r="7" spans="1:8" s="76" customFormat="1" ht="6.95" customHeight="1" thickBot="1"/>
    <row r="8" spans="1:8" s="76" customFormat="1" ht="12.2" customHeight="1">
      <c r="A8" s="205" t="s">
        <v>1</v>
      </c>
      <c r="B8" s="205"/>
      <c r="C8" s="205"/>
      <c r="D8" s="206" t="s">
        <v>370</v>
      </c>
      <c r="E8" s="207" t="s">
        <v>371</v>
      </c>
      <c r="F8" s="207" t="s">
        <v>372</v>
      </c>
    </row>
    <row r="9" spans="1:8" s="76" customFormat="1" ht="12.2" customHeight="1">
      <c r="A9" s="208"/>
      <c r="B9" s="208"/>
      <c r="C9" s="208"/>
      <c r="D9" s="209"/>
      <c r="E9" s="210" t="s">
        <v>373</v>
      </c>
      <c r="F9" s="210" t="s">
        <v>374</v>
      </c>
    </row>
    <row r="10" spans="1:8" s="76" customFormat="1" ht="6" customHeight="1">
      <c r="A10" s="21"/>
      <c r="B10" s="21"/>
      <c r="C10" s="21"/>
      <c r="D10" s="211"/>
      <c r="E10" s="21"/>
      <c r="F10" s="21"/>
    </row>
    <row r="11" spans="1:8" s="21" customFormat="1" ht="14.1" customHeight="1">
      <c r="A11" s="212">
        <v>1</v>
      </c>
      <c r="B11" s="212"/>
      <c r="C11" s="89" t="s">
        <v>29</v>
      </c>
      <c r="D11" s="213">
        <v>4042671.1310000001</v>
      </c>
      <c r="E11" s="214">
        <v>27.671671997704784</v>
      </c>
      <c r="F11" s="215">
        <v>27.671671997704784</v>
      </c>
      <c r="G11" s="216"/>
      <c r="H11" s="76"/>
    </row>
    <row r="12" spans="1:8" s="21" customFormat="1" ht="14.1" customHeight="1">
      <c r="A12" s="212">
        <v>2</v>
      </c>
      <c r="B12" s="212"/>
      <c r="C12" s="89" t="s">
        <v>28</v>
      </c>
      <c r="D12" s="213">
        <v>2529805.9180000001</v>
      </c>
      <c r="E12" s="214">
        <v>17.316263755402776</v>
      </c>
      <c r="F12" s="215">
        <v>44.987935753107564</v>
      </c>
      <c r="G12" s="216"/>
      <c r="H12" s="76"/>
    </row>
    <row r="13" spans="1:8" s="21" customFormat="1" ht="14.1" customHeight="1">
      <c r="A13" s="212">
        <v>3</v>
      </c>
      <c r="B13" s="212"/>
      <c r="C13" s="89" t="s">
        <v>30</v>
      </c>
      <c r="D13" s="213">
        <v>2207642.2519999999</v>
      </c>
      <c r="E13" s="214">
        <v>15.111086285791256</v>
      </c>
      <c r="F13" s="215">
        <v>60.099022038898823</v>
      </c>
      <c r="G13" s="216"/>
      <c r="H13" s="76"/>
    </row>
    <row r="14" spans="1:8" s="21" customFormat="1" ht="14.1" customHeight="1">
      <c r="A14" s="212">
        <v>4</v>
      </c>
      <c r="B14" s="212"/>
      <c r="C14" s="89" t="s">
        <v>33</v>
      </c>
      <c r="D14" s="213">
        <v>1554286.0260000001</v>
      </c>
      <c r="E14" s="214">
        <v>10.638929487061471</v>
      </c>
      <c r="F14" s="215">
        <v>70.737951525960298</v>
      </c>
      <c r="G14" s="216"/>
      <c r="H14" s="76"/>
    </row>
    <row r="15" spans="1:8" s="21" customFormat="1" ht="14.1" customHeight="1">
      <c r="A15" s="212">
        <v>5</v>
      </c>
      <c r="B15" s="212"/>
      <c r="C15" s="89" t="s">
        <v>34</v>
      </c>
      <c r="D15" s="213">
        <v>1487588.39</v>
      </c>
      <c r="E15" s="214">
        <v>10.182390964236399</v>
      </c>
      <c r="F15" s="215">
        <v>80.920342490196703</v>
      </c>
      <c r="G15" s="216"/>
      <c r="H15" s="76"/>
    </row>
    <row r="16" spans="1:8" s="21" customFormat="1" ht="14.1" customHeight="1">
      <c r="A16" s="212">
        <v>6</v>
      </c>
      <c r="B16" s="212"/>
      <c r="C16" s="89" t="s">
        <v>31</v>
      </c>
      <c r="D16" s="213">
        <v>1259111.5149999999</v>
      </c>
      <c r="E16" s="214">
        <v>8.6184900335918879</v>
      </c>
      <c r="F16" s="215">
        <v>89.538832523788585</v>
      </c>
      <c r="G16" s="216"/>
      <c r="H16" s="76"/>
    </row>
    <row r="17" spans="1:8" s="21" customFormat="1" ht="14.1" customHeight="1">
      <c r="A17" s="212">
        <v>7</v>
      </c>
      <c r="B17" s="212"/>
      <c r="C17" s="89" t="s">
        <v>35</v>
      </c>
      <c r="D17" s="213">
        <v>590807.397</v>
      </c>
      <c r="E17" s="214">
        <v>4.0440164371118996</v>
      </c>
      <c r="F17" s="215">
        <v>93.582848960900492</v>
      </c>
      <c r="G17" s="216"/>
      <c r="H17" s="76"/>
    </row>
    <row r="18" spans="1:8" s="21" customFormat="1" ht="14.1" customHeight="1">
      <c r="A18" s="212">
        <v>8</v>
      </c>
      <c r="B18" s="212"/>
      <c r="C18" s="89" t="s">
        <v>36</v>
      </c>
      <c r="D18" s="213">
        <v>377791.36499999999</v>
      </c>
      <c r="E18" s="214">
        <v>2.5859434015497627</v>
      </c>
      <c r="F18" s="215">
        <v>96.168792362450262</v>
      </c>
      <c r="G18" s="216"/>
      <c r="H18" s="76"/>
    </row>
    <row r="19" spans="1:8" s="21" customFormat="1" ht="14.1" customHeight="1">
      <c r="A19" s="212">
        <v>9</v>
      </c>
      <c r="B19" s="212"/>
      <c r="C19" s="89" t="s">
        <v>37</v>
      </c>
      <c r="D19" s="213">
        <v>305029.13900000002</v>
      </c>
      <c r="E19" s="214">
        <v>2.0878933780751066</v>
      </c>
      <c r="F19" s="215">
        <v>98.25668574052537</v>
      </c>
      <c r="G19" s="216"/>
      <c r="H19" s="76"/>
    </row>
    <row r="20" spans="1:8" s="21" customFormat="1" ht="14.1" customHeight="1">
      <c r="A20" s="212">
        <v>10</v>
      </c>
      <c r="B20" s="212"/>
      <c r="C20" s="89" t="s">
        <v>32</v>
      </c>
      <c r="D20" s="213">
        <v>254688.12400000001</v>
      </c>
      <c r="E20" s="214">
        <v>1.7433142594746383</v>
      </c>
      <c r="F20" s="215">
        <v>100.00000000000001</v>
      </c>
      <c r="G20" s="216"/>
      <c r="H20" s="76"/>
    </row>
    <row r="21" spans="1:8" s="221" customFormat="1" ht="6.75" customHeight="1">
      <c r="A21" s="217"/>
      <c r="B21" s="217"/>
      <c r="C21" s="217"/>
      <c r="D21" s="218"/>
      <c r="E21" s="219"/>
      <c r="F21" s="220"/>
      <c r="G21" s="216"/>
    </row>
    <row r="22" spans="1:8" s="76" customFormat="1" ht="9.75" customHeight="1">
      <c r="D22" s="222"/>
      <c r="E22" s="223"/>
      <c r="G22" s="216"/>
    </row>
    <row r="23" spans="1:8" s="76" customFormat="1" ht="15" customHeight="1">
      <c r="A23" s="203" t="s">
        <v>76</v>
      </c>
      <c r="B23" s="203"/>
      <c r="C23" s="224"/>
      <c r="D23" s="224"/>
      <c r="E23" s="224"/>
      <c r="F23" s="224"/>
      <c r="G23" s="216"/>
    </row>
    <row r="24" spans="1:8" s="76" customFormat="1" ht="6.95" customHeight="1" thickBot="1">
      <c r="G24" s="216"/>
    </row>
    <row r="25" spans="1:8" s="76" customFormat="1" ht="12.2" customHeight="1">
      <c r="A25" s="106" t="s">
        <v>1</v>
      </c>
      <c r="B25" s="106"/>
      <c r="C25" s="106"/>
      <c r="D25" s="206" t="s">
        <v>370</v>
      </c>
      <c r="E25" s="207" t="s">
        <v>371</v>
      </c>
      <c r="F25" s="207" t="s">
        <v>372</v>
      </c>
      <c r="G25" s="216"/>
    </row>
    <row r="26" spans="1:8" s="76" customFormat="1" ht="12.2" customHeight="1">
      <c r="A26" s="225"/>
      <c r="B26" s="225"/>
      <c r="C26" s="225"/>
      <c r="D26" s="209"/>
      <c r="E26" s="210" t="s">
        <v>373</v>
      </c>
      <c r="F26" s="210" t="s">
        <v>374</v>
      </c>
      <c r="G26" s="216"/>
    </row>
    <row r="27" spans="1:8" s="76" customFormat="1" ht="8.25" customHeight="1">
      <c r="A27" s="21"/>
      <c r="B27" s="21"/>
      <c r="C27" s="21"/>
      <c r="D27" s="211"/>
      <c r="E27" s="212"/>
      <c r="F27" s="212"/>
      <c r="G27" s="216"/>
    </row>
    <row r="28" spans="1:8" s="21" customFormat="1" ht="14.1" customHeight="1">
      <c r="A28" s="212">
        <v>1</v>
      </c>
      <c r="B28" s="212"/>
      <c r="C28" s="89" t="s">
        <v>29</v>
      </c>
      <c r="D28" s="213">
        <v>2809673.6630000002</v>
      </c>
      <c r="E28" s="214">
        <v>31.763161051313975</v>
      </c>
      <c r="F28" s="215">
        <v>31.763161051313975</v>
      </c>
      <c r="G28" s="216"/>
    </row>
    <row r="29" spans="1:8" s="21" customFormat="1" ht="14.1" customHeight="1">
      <c r="A29" s="212">
        <v>2</v>
      </c>
      <c r="B29" s="212"/>
      <c r="C29" s="89" t="s">
        <v>30</v>
      </c>
      <c r="D29" s="213">
        <v>1510111.4920000001</v>
      </c>
      <c r="E29" s="214">
        <v>17.071703079787898</v>
      </c>
      <c r="F29" s="215">
        <v>48.834864131101874</v>
      </c>
      <c r="G29" s="216"/>
    </row>
    <row r="30" spans="1:8" s="21" customFormat="1" ht="14.1" customHeight="1">
      <c r="A30" s="212">
        <v>3</v>
      </c>
      <c r="B30" s="212"/>
      <c r="C30" s="89" t="s">
        <v>28</v>
      </c>
      <c r="D30" s="213">
        <v>1363950.105</v>
      </c>
      <c r="E30" s="214">
        <v>15.419358988763673</v>
      </c>
      <c r="F30" s="215">
        <v>64.254223119865543</v>
      </c>
      <c r="G30" s="216"/>
    </row>
    <row r="31" spans="1:8" s="21" customFormat="1" ht="14.1" customHeight="1">
      <c r="A31" s="212">
        <v>4</v>
      </c>
      <c r="B31" s="212"/>
      <c r="C31" s="89" t="s">
        <v>33</v>
      </c>
      <c r="D31" s="213">
        <v>1114757.5430000001</v>
      </c>
      <c r="E31" s="214">
        <v>12.602254787721257</v>
      </c>
      <c r="F31" s="215">
        <v>76.856477907586793</v>
      </c>
      <c r="G31" s="216"/>
    </row>
    <row r="32" spans="1:8" s="21" customFormat="1" ht="14.1" customHeight="1">
      <c r="A32" s="212">
        <v>5</v>
      </c>
      <c r="B32" s="212"/>
      <c r="C32" s="89" t="s">
        <v>31</v>
      </c>
      <c r="D32" s="213">
        <v>657315.72100000002</v>
      </c>
      <c r="E32" s="214">
        <v>7.4309075045358979</v>
      </c>
      <c r="F32" s="215">
        <v>84.287385412122688</v>
      </c>
      <c r="G32" s="216"/>
    </row>
    <row r="33" spans="1:7" s="21" customFormat="1" ht="14.1" customHeight="1">
      <c r="A33" s="212">
        <v>6</v>
      </c>
      <c r="B33" s="212"/>
      <c r="C33" s="89" t="s">
        <v>35</v>
      </c>
      <c r="D33" s="213">
        <v>574180.80099999998</v>
      </c>
      <c r="E33" s="214">
        <v>6.4910731430860347</v>
      </c>
      <c r="F33" s="215">
        <v>90.778458555208729</v>
      </c>
      <c r="G33" s="216"/>
    </row>
    <row r="34" spans="1:7" s="21" customFormat="1" ht="14.1" customHeight="1">
      <c r="A34" s="212">
        <v>7</v>
      </c>
      <c r="B34" s="212"/>
      <c r="C34" s="89" t="s">
        <v>36</v>
      </c>
      <c r="D34" s="213">
        <v>451714.18400000001</v>
      </c>
      <c r="E34" s="214">
        <v>5.1065967427103569</v>
      </c>
      <c r="F34" s="215">
        <v>95.885055297919081</v>
      </c>
      <c r="G34" s="216"/>
    </row>
    <row r="35" spans="1:7" s="21" customFormat="1" ht="14.1" customHeight="1">
      <c r="A35" s="212">
        <v>8</v>
      </c>
      <c r="B35" s="212"/>
      <c r="C35" s="89" t="s">
        <v>32</v>
      </c>
      <c r="D35" s="213">
        <v>335619.576</v>
      </c>
      <c r="E35" s="214">
        <v>3.7941554511634084</v>
      </c>
      <c r="F35" s="215">
        <v>99.679210749082486</v>
      </c>
      <c r="G35" s="216"/>
    </row>
    <row r="36" spans="1:7" s="21" customFormat="1" ht="14.1" customHeight="1">
      <c r="A36" s="212">
        <v>9</v>
      </c>
      <c r="B36" s="212"/>
      <c r="C36" s="89" t="s">
        <v>37</v>
      </c>
      <c r="D36" s="213">
        <v>28376.052</v>
      </c>
      <c r="E36" s="214">
        <v>0.32078925091752197</v>
      </c>
      <c r="F36" s="215">
        <v>100.00000000000001</v>
      </c>
      <c r="G36" s="216"/>
    </row>
    <row r="37" spans="1:7" s="21" customFormat="1" ht="14.1" customHeight="1">
      <c r="A37" s="212">
        <v>10</v>
      </c>
      <c r="B37" s="212"/>
      <c r="C37" s="89" t="s">
        <v>34</v>
      </c>
      <c r="D37" s="213">
        <v>0</v>
      </c>
      <c r="E37" s="214" t="s">
        <v>68</v>
      </c>
      <c r="F37" s="215" t="s">
        <v>68</v>
      </c>
      <c r="G37" s="216"/>
    </row>
    <row r="38" spans="1:7" s="221" customFormat="1" ht="6.75" customHeight="1">
      <c r="A38" s="217"/>
      <c r="B38" s="217"/>
      <c r="C38" s="217"/>
      <c r="D38" s="218"/>
      <c r="E38" s="219"/>
      <c r="F38" s="219"/>
      <c r="G38" s="216"/>
    </row>
    <row r="39" spans="1:7" s="76" customFormat="1" ht="9.75" customHeight="1">
      <c r="D39" s="223"/>
      <c r="E39" s="223"/>
      <c r="F39" s="216"/>
    </row>
    <row r="40" spans="1:7" s="76" customFormat="1" ht="12.75" customHeight="1">
      <c r="A40" s="203" t="s">
        <v>375</v>
      </c>
      <c r="B40" s="203"/>
      <c r="C40" s="224"/>
      <c r="D40" s="224"/>
      <c r="E40" s="224"/>
      <c r="F40" s="224"/>
    </row>
    <row r="41" spans="1:7" s="76" customFormat="1" ht="6.95" customHeight="1" thickBot="1"/>
    <row r="42" spans="1:7" s="76" customFormat="1" ht="12.2" customHeight="1">
      <c r="A42" s="205" t="s">
        <v>1</v>
      </c>
      <c r="B42" s="205"/>
      <c r="C42" s="205"/>
      <c r="D42" s="206" t="s">
        <v>370</v>
      </c>
      <c r="E42" s="207" t="s">
        <v>371</v>
      </c>
      <c r="F42" s="207" t="s">
        <v>372</v>
      </c>
    </row>
    <row r="43" spans="1:7" s="76" customFormat="1" ht="12.2" customHeight="1">
      <c r="A43" s="208"/>
      <c r="B43" s="208"/>
      <c r="C43" s="208"/>
      <c r="D43" s="209"/>
      <c r="E43" s="210" t="s">
        <v>373</v>
      </c>
      <c r="F43" s="210" t="s">
        <v>374</v>
      </c>
    </row>
    <row r="44" spans="1:7" s="76" customFormat="1" ht="6" customHeight="1">
      <c r="A44" s="21"/>
      <c r="B44" s="21"/>
      <c r="C44" s="21"/>
      <c r="D44" s="211"/>
      <c r="E44" s="212"/>
      <c r="F44" s="212"/>
    </row>
    <row r="45" spans="1:7" s="21" customFormat="1" ht="14.1" customHeight="1">
      <c r="A45" s="212">
        <v>1</v>
      </c>
      <c r="B45" s="212"/>
      <c r="C45" s="89" t="s">
        <v>29</v>
      </c>
      <c r="D45" s="213">
        <v>888900.63500000001</v>
      </c>
      <c r="E45" s="226">
        <v>27.427950057298794</v>
      </c>
      <c r="F45" s="215">
        <v>27.427950057298794</v>
      </c>
      <c r="G45" s="216"/>
    </row>
    <row r="46" spans="1:7" s="21" customFormat="1" ht="14.1" customHeight="1">
      <c r="A46" s="212">
        <v>2</v>
      </c>
      <c r="B46" s="212"/>
      <c r="C46" s="89" t="s">
        <v>28</v>
      </c>
      <c r="D46" s="213">
        <v>713166.74600000004</v>
      </c>
      <c r="E46" s="226">
        <v>22.005498839377356</v>
      </c>
      <c r="F46" s="215">
        <v>49.433448896676154</v>
      </c>
      <c r="G46" s="216"/>
    </row>
    <row r="47" spans="1:7" s="21" customFormat="1" ht="14.1" customHeight="1">
      <c r="A47" s="212">
        <v>3</v>
      </c>
      <c r="B47" s="212"/>
      <c r="C47" s="89" t="s">
        <v>30</v>
      </c>
      <c r="D47" s="213">
        <v>406661.66700000002</v>
      </c>
      <c r="E47" s="226">
        <v>12.547967065738314</v>
      </c>
      <c r="F47" s="215">
        <v>61.981415962414466</v>
      </c>
      <c r="G47" s="216"/>
    </row>
    <row r="48" spans="1:7" s="21" customFormat="1" ht="14.1" customHeight="1">
      <c r="A48" s="212">
        <v>4</v>
      </c>
      <c r="B48" s="212"/>
      <c r="C48" s="89" t="s">
        <v>31</v>
      </c>
      <c r="D48" s="213">
        <v>337765.74699999997</v>
      </c>
      <c r="E48" s="226">
        <v>10.422112073057772</v>
      </c>
      <c r="F48" s="215">
        <v>72.403528035472235</v>
      </c>
      <c r="G48" s="216"/>
    </row>
    <row r="49" spans="1:7" s="21" customFormat="1" ht="14.1" customHeight="1">
      <c r="A49" s="212">
        <v>5</v>
      </c>
      <c r="B49" s="212"/>
      <c r="C49" s="89" t="s">
        <v>33</v>
      </c>
      <c r="D49" s="213">
        <v>318135.39399999997</v>
      </c>
      <c r="E49" s="226">
        <v>9.816397192798803</v>
      </c>
      <c r="F49" s="215">
        <v>82.219925228271038</v>
      </c>
      <c r="G49" s="216"/>
    </row>
    <row r="50" spans="1:7" s="21" customFormat="1" ht="14.1" customHeight="1">
      <c r="A50" s="212">
        <v>6</v>
      </c>
      <c r="B50" s="212"/>
      <c r="C50" s="89" t="s">
        <v>34</v>
      </c>
      <c r="D50" s="213">
        <v>315899.65700000001</v>
      </c>
      <c r="E50" s="226">
        <v>9.7474112112810225</v>
      </c>
      <c r="F50" s="215">
        <v>91.967336439552057</v>
      </c>
      <c r="G50" s="216"/>
    </row>
    <row r="51" spans="1:7" s="21" customFormat="1" ht="14.1" customHeight="1">
      <c r="A51" s="212">
        <v>7</v>
      </c>
      <c r="B51" s="212"/>
      <c r="C51" s="89" t="s">
        <v>37</v>
      </c>
      <c r="D51" s="213">
        <v>120649.376</v>
      </c>
      <c r="E51" s="226">
        <v>3.7227614978273289</v>
      </c>
      <c r="F51" s="215">
        <v>95.690097937379392</v>
      </c>
      <c r="G51" s="216"/>
    </row>
    <row r="52" spans="1:7" s="21" customFormat="1" ht="14.1" customHeight="1">
      <c r="A52" s="212">
        <v>8</v>
      </c>
      <c r="B52" s="212"/>
      <c r="C52" s="89" t="s">
        <v>35</v>
      </c>
      <c r="D52" s="213">
        <v>70193.83</v>
      </c>
      <c r="E52" s="226">
        <v>2.1659033504577501</v>
      </c>
      <c r="F52" s="215">
        <v>97.856001287837145</v>
      </c>
      <c r="G52" s="216"/>
    </row>
    <row r="53" spans="1:7" s="21" customFormat="1" ht="14.1" customHeight="1">
      <c r="A53" s="212">
        <v>9</v>
      </c>
      <c r="B53" s="212"/>
      <c r="C53" s="89" t="s">
        <v>32</v>
      </c>
      <c r="D53" s="213">
        <v>48945.468000000001</v>
      </c>
      <c r="E53" s="226">
        <v>1.5102631261312085</v>
      </c>
      <c r="F53" s="215">
        <v>99.366264413968352</v>
      </c>
      <c r="G53" s="216"/>
    </row>
    <row r="54" spans="1:7" s="21" customFormat="1" ht="14.1" customHeight="1">
      <c r="A54" s="212">
        <v>10</v>
      </c>
      <c r="B54" s="212"/>
      <c r="C54" s="89" t="s">
        <v>36</v>
      </c>
      <c r="D54" s="213">
        <v>20538.464</v>
      </c>
      <c r="E54" s="226">
        <v>0.63373558603164815</v>
      </c>
      <c r="F54" s="215">
        <v>100</v>
      </c>
      <c r="G54" s="216"/>
    </row>
    <row r="55" spans="1:7" ht="4.5" customHeight="1">
      <c r="A55" s="227"/>
      <c r="B55" s="227"/>
      <c r="C55" s="227"/>
      <c r="D55" s="218"/>
      <c r="E55" s="227"/>
      <c r="F55" s="227"/>
    </row>
    <row r="56" spans="1:7" ht="13.5">
      <c r="A56" s="228" t="s">
        <v>376</v>
      </c>
      <c r="B56" s="26"/>
      <c r="C56" s="15"/>
      <c r="D56" s="229"/>
      <c r="E56" s="15"/>
      <c r="F56" s="15"/>
    </row>
    <row r="57" spans="1:7" ht="13.5">
      <c r="A57" s="95" t="s">
        <v>40</v>
      </c>
      <c r="B57" s="15"/>
      <c r="C57" s="15"/>
      <c r="D57" s="230"/>
      <c r="E57" s="15"/>
      <c r="F57" s="15"/>
    </row>
  </sheetData>
  <mergeCells count="6">
    <mergeCell ref="A8:C9"/>
    <mergeCell ref="D8:D9"/>
    <mergeCell ref="A25:C26"/>
    <mergeCell ref="D25:D26"/>
    <mergeCell ref="A42:C43"/>
    <mergeCell ref="D42:D43"/>
  </mergeCells>
  <hyperlinks>
    <hyperlink ref="A1" location="Índice!A1" display="Volver al Índice" xr:uid="{D8877157-9507-4CF0-ADE2-A823353394BA}"/>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9301-CEB9-41DE-B36D-98420CD9D67B}">
  <dimension ref="A1:T60"/>
  <sheetViews>
    <sheetView showGridLines="0" zoomScaleNormal="100" workbookViewId="0"/>
  </sheetViews>
  <sheetFormatPr baseColWidth="10" defaultColWidth="13" defaultRowHeight="12.75"/>
  <cols>
    <col min="1" max="1" width="4.140625" style="7" customWidth="1"/>
    <col min="2" max="2" width="1.5703125" style="7" customWidth="1"/>
    <col min="3" max="3" width="21.85546875" style="7" customWidth="1"/>
    <col min="4" max="4" width="13.7109375" style="7" bestFit="1" customWidth="1"/>
    <col min="5" max="6" width="11" style="7" customWidth="1"/>
    <col min="7" max="7" width="2.140625" style="7" customWidth="1"/>
    <col min="8" max="8" width="3.85546875" style="7" customWidth="1"/>
    <col min="9" max="9" width="1.140625" style="7" customWidth="1"/>
    <col min="10" max="10" width="21.7109375" style="7" customWidth="1"/>
    <col min="11" max="11" width="13.7109375" style="7" bestFit="1" customWidth="1"/>
    <col min="12" max="12" width="11" style="7" customWidth="1"/>
    <col min="13" max="13" width="12.140625" style="7" customWidth="1"/>
    <col min="14" max="14" width="1.5703125" style="7" customWidth="1"/>
    <col min="15" max="15" width="3" style="7" customWidth="1"/>
    <col min="16" max="16" width="1.28515625" style="7" customWidth="1"/>
    <col min="17" max="17" width="20.140625" style="7" customWidth="1"/>
    <col min="18" max="20" width="11" style="7" customWidth="1"/>
    <col min="21" max="16384" width="13" style="7"/>
  </cols>
  <sheetData>
    <row r="1" spans="1:20">
      <c r="A1" s="1183" t="s">
        <v>1067</v>
      </c>
    </row>
    <row r="2" spans="1:20" s="231" customFormat="1" ht="24.95" customHeight="1">
      <c r="A2" s="70" t="s">
        <v>377</v>
      </c>
      <c r="B2" s="70"/>
      <c r="C2" s="70"/>
      <c r="D2" s="70"/>
      <c r="E2" s="70"/>
      <c r="F2" s="70"/>
      <c r="G2" s="70"/>
      <c r="H2" s="70"/>
      <c r="I2" s="70"/>
      <c r="J2" s="70"/>
      <c r="K2" s="70"/>
      <c r="L2" s="70"/>
      <c r="M2" s="70"/>
      <c r="N2" s="70"/>
      <c r="O2" s="70"/>
      <c r="P2" s="70"/>
      <c r="Q2" s="70"/>
      <c r="R2" s="70"/>
      <c r="S2" s="70"/>
      <c r="T2" s="70"/>
    </row>
    <row r="3" spans="1:20" s="232" customFormat="1" ht="18" customHeight="1">
      <c r="A3" s="72">
        <v>45443</v>
      </c>
      <c r="B3" s="72"/>
      <c r="C3" s="72"/>
      <c r="D3" s="72"/>
      <c r="E3" s="72"/>
      <c r="F3" s="72"/>
      <c r="G3" s="72"/>
      <c r="H3" s="72"/>
      <c r="I3" s="72"/>
      <c r="J3" s="72"/>
      <c r="K3" s="72"/>
      <c r="L3" s="72"/>
      <c r="M3" s="72"/>
      <c r="N3" s="72"/>
      <c r="O3" s="72"/>
      <c r="P3" s="72"/>
      <c r="Q3" s="72"/>
      <c r="R3" s="72"/>
      <c r="S3" s="72"/>
      <c r="T3" s="72"/>
    </row>
    <row r="4" spans="1:20" s="233" customFormat="1" ht="18" customHeight="1">
      <c r="A4" s="74" t="s">
        <v>71</v>
      </c>
      <c r="B4" s="74"/>
      <c r="C4" s="74"/>
      <c r="D4" s="74"/>
      <c r="E4" s="74"/>
      <c r="F4" s="74"/>
      <c r="G4" s="74"/>
      <c r="H4" s="74"/>
      <c r="I4" s="74"/>
      <c r="J4" s="74"/>
      <c r="K4" s="74"/>
      <c r="L4" s="74"/>
      <c r="M4" s="74"/>
      <c r="N4" s="74"/>
      <c r="O4" s="74"/>
      <c r="P4" s="74"/>
      <c r="Q4" s="74"/>
      <c r="R4" s="74"/>
      <c r="S4" s="74"/>
      <c r="T4" s="74"/>
    </row>
    <row r="5" spans="1:20" s="234" customFormat="1" ht="9.75" customHeight="1"/>
    <row r="6" spans="1:20" s="235" customFormat="1" ht="12" customHeight="1">
      <c r="A6" s="203" t="s">
        <v>378</v>
      </c>
      <c r="B6" s="203"/>
      <c r="C6" s="203"/>
      <c r="D6" s="203"/>
      <c r="E6" s="203"/>
      <c r="F6" s="203"/>
      <c r="H6" s="203" t="s">
        <v>361</v>
      </c>
      <c r="I6" s="203"/>
      <c r="J6" s="203"/>
      <c r="K6" s="203"/>
      <c r="L6" s="203"/>
      <c r="M6" s="203"/>
      <c r="Q6" s="236" t="s">
        <v>379</v>
      </c>
      <c r="R6" s="236"/>
      <c r="S6" s="236"/>
      <c r="T6" s="236"/>
    </row>
    <row r="7" spans="1:20" s="234" customFormat="1" ht="9" customHeight="1" thickBot="1"/>
    <row r="8" spans="1:20" s="238" customFormat="1" ht="12.95" customHeight="1">
      <c r="A8" s="106" t="s">
        <v>1</v>
      </c>
      <c r="B8" s="106"/>
      <c r="C8" s="237"/>
      <c r="D8" s="237" t="s">
        <v>370</v>
      </c>
      <c r="E8" s="206" t="s">
        <v>380</v>
      </c>
      <c r="F8" s="206" t="s">
        <v>381</v>
      </c>
      <c r="G8" s="78"/>
      <c r="H8" s="106" t="s">
        <v>1</v>
      </c>
      <c r="I8" s="106"/>
      <c r="J8" s="237"/>
      <c r="K8" s="237" t="s">
        <v>370</v>
      </c>
      <c r="L8" s="206" t="s">
        <v>380</v>
      </c>
      <c r="M8" s="206" t="s">
        <v>381</v>
      </c>
      <c r="N8" s="78"/>
      <c r="O8" s="106" t="s">
        <v>1</v>
      </c>
      <c r="P8" s="106"/>
      <c r="Q8" s="237"/>
      <c r="R8" s="237" t="s">
        <v>370</v>
      </c>
      <c r="S8" s="206" t="s">
        <v>380</v>
      </c>
      <c r="T8" s="206" t="s">
        <v>381</v>
      </c>
    </row>
    <row r="9" spans="1:20" s="238" customFormat="1" ht="12.95" customHeight="1">
      <c r="A9" s="239"/>
      <c r="B9" s="239"/>
      <c r="C9" s="239"/>
      <c r="D9" s="239"/>
      <c r="E9" s="209" t="s">
        <v>382</v>
      </c>
      <c r="F9" s="209" t="s">
        <v>383</v>
      </c>
      <c r="G9" s="78"/>
      <c r="H9" s="239"/>
      <c r="I9" s="239"/>
      <c r="J9" s="239"/>
      <c r="K9" s="239"/>
      <c r="L9" s="209" t="s">
        <v>382</v>
      </c>
      <c r="M9" s="209" t="s">
        <v>383</v>
      </c>
      <c r="N9" s="78"/>
      <c r="O9" s="239"/>
      <c r="P9" s="239"/>
      <c r="Q9" s="239"/>
      <c r="R9" s="239"/>
      <c r="S9" s="209" t="s">
        <v>382</v>
      </c>
      <c r="T9" s="209" t="s">
        <v>383</v>
      </c>
    </row>
    <row r="10" spans="1:20" s="234" customFormat="1" ht="4.5"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499999999999993" customHeight="1">
      <c r="A11" s="212">
        <v>1</v>
      </c>
      <c r="B11" s="211"/>
      <c r="C11" s="89" t="s">
        <v>34</v>
      </c>
      <c r="D11" s="186">
        <v>2839.4009999999998</v>
      </c>
      <c r="E11" s="240">
        <v>84.749586758605545</v>
      </c>
      <c r="F11" s="241">
        <v>84.749586758605545</v>
      </c>
      <c r="H11" s="212">
        <v>1</v>
      </c>
      <c r="I11" s="211"/>
      <c r="J11" s="89" t="s">
        <v>34</v>
      </c>
      <c r="K11" s="186">
        <v>24598.111000000001</v>
      </c>
      <c r="L11" s="240">
        <v>96.690988152046543</v>
      </c>
      <c r="M11" s="241">
        <v>96.690988152046543</v>
      </c>
      <c r="O11" s="212">
        <v>1</v>
      </c>
      <c r="P11" s="211"/>
      <c r="Q11" s="89" t="s">
        <v>34</v>
      </c>
      <c r="R11" s="186">
        <v>178600.55522000001</v>
      </c>
      <c r="S11" s="240">
        <v>72.507593812396436</v>
      </c>
      <c r="T11" s="241">
        <v>72.507593812396436</v>
      </c>
    </row>
    <row r="12" spans="1:20" s="21" customFormat="1" ht="9.9499999999999993" customHeight="1">
      <c r="A12" s="212">
        <v>2</v>
      </c>
      <c r="B12" s="211"/>
      <c r="C12" s="89" t="s">
        <v>35</v>
      </c>
      <c r="D12" s="186">
        <v>510.94099999999997</v>
      </c>
      <c r="E12" s="240">
        <v>15.250413241394462</v>
      </c>
      <c r="F12" s="241">
        <v>100</v>
      </c>
      <c r="H12" s="212">
        <v>2</v>
      </c>
      <c r="I12" s="211"/>
      <c r="J12" s="89" t="s">
        <v>35</v>
      </c>
      <c r="K12" s="186">
        <v>841.81</v>
      </c>
      <c r="L12" s="240">
        <v>3.309011847953458</v>
      </c>
      <c r="M12" s="241">
        <v>100</v>
      </c>
      <c r="O12" s="212">
        <v>2</v>
      </c>
      <c r="P12" s="211"/>
      <c r="Q12" s="89" t="s">
        <v>35</v>
      </c>
      <c r="R12" s="186">
        <v>33599.882680000002</v>
      </c>
      <c r="S12" s="240">
        <v>13.640756281550459</v>
      </c>
      <c r="T12" s="241">
        <v>86.148350093946902</v>
      </c>
    </row>
    <row r="13" spans="1:20" s="21" customFormat="1" ht="9.9499999999999993" customHeight="1">
      <c r="A13" s="212">
        <v>3</v>
      </c>
      <c r="B13" s="211"/>
      <c r="C13" s="89" t="s">
        <v>36</v>
      </c>
      <c r="D13" s="186" t="s">
        <v>68</v>
      </c>
      <c r="E13" s="240" t="s">
        <v>68</v>
      </c>
      <c r="F13" s="241" t="s">
        <v>68</v>
      </c>
      <c r="H13" s="212">
        <v>3</v>
      </c>
      <c r="I13" s="211"/>
      <c r="J13" s="89" t="s">
        <v>36</v>
      </c>
      <c r="K13" s="186" t="s">
        <v>68</v>
      </c>
      <c r="L13" s="240" t="s">
        <v>68</v>
      </c>
      <c r="M13" s="241" t="s">
        <v>68</v>
      </c>
      <c r="O13" s="212">
        <v>3</v>
      </c>
      <c r="P13" s="211"/>
      <c r="Q13" s="89" t="s">
        <v>29</v>
      </c>
      <c r="R13" s="186">
        <v>10028.81373</v>
      </c>
      <c r="S13" s="240">
        <v>4.0714607603503978</v>
      </c>
      <c r="T13" s="241">
        <v>90.219810854297293</v>
      </c>
    </row>
    <row r="14" spans="1:20" s="21" customFormat="1" ht="9.9499999999999993" customHeight="1">
      <c r="A14" s="212">
        <v>4</v>
      </c>
      <c r="B14" s="211"/>
      <c r="C14" s="89" t="s">
        <v>32</v>
      </c>
      <c r="D14" s="186" t="s">
        <v>68</v>
      </c>
      <c r="E14" s="240" t="s">
        <v>68</v>
      </c>
      <c r="F14" s="241" t="s">
        <v>68</v>
      </c>
      <c r="H14" s="212">
        <v>4</v>
      </c>
      <c r="I14" s="211"/>
      <c r="J14" s="89" t="s">
        <v>31</v>
      </c>
      <c r="K14" s="186" t="s">
        <v>68</v>
      </c>
      <c r="L14" s="240" t="s">
        <v>68</v>
      </c>
      <c r="M14" s="241" t="s">
        <v>68</v>
      </c>
      <c r="O14" s="212">
        <v>4</v>
      </c>
      <c r="P14" s="211"/>
      <c r="Q14" s="89" t="s">
        <v>33</v>
      </c>
      <c r="R14" s="186">
        <v>6349.41705</v>
      </c>
      <c r="S14" s="240">
        <v>2.5777128847097237</v>
      </c>
      <c r="T14" s="241">
        <v>92.797523739007019</v>
      </c>
    </row>
    <row r="15" spans="1:20" s="21" customFormat="1" ht="9.9499999999999993" customHeight="1">
      <c r="A15" s="212">
        <v>5</v>
      </c>
      <c r="B15" s="211"/>
      <c r="C15" s="89" t="s">
        <v>30</v>
      </c>
      <c r="D15" s="186" t="s">
        <v>68</v>
      </c>
      <c r="E15" s="240" t="s">
        <v>68</v>
      </c>
      <c r="F15" s="241" t="s">
        <v>68</v>
      </c>
      <c r="H15" s="212">
        <v>5</v>
      </c>
      <c r="I15" s="211"/>
      <c r="J15" s="89" t="s">
        <v>32</v>
      </c>
      <c r="K15" s="186" t="s">
        <v>68</v>
      </c>
      <c r="L15" s="240" t="s">
        <v>68</v>
      </c>
      <c r="M15" s="241" t="s">
        <v>68</v>
      </c>
      <c r="O15" s="212">
        <v>5</v>
      </c>
      <c r="P15" s="211"/>
      <c r="Q15" s="89" t="s">
        <v>30</v>
      </c>
      <c r="R15" s="186">
        <v>5840.9218799999999</v>
      </c>
      <c r="S15" s="240">
        <v>2.3712758935340279</v>
      </c>
      <c r="T15" s="241">
        <v>95.168799632541052</v>
      </c>
    </row>
    <row r="16" spans="1:20" s="21" customFormat="1" ht="9.9499999999999993" customHeight="1">
      <c r="A16" s="212">
        <v>6</v>
      </c>
      <c r="B16" s="211"/>
      <c r="C16" s="89" t="s">
        <v>29</v>
      </c>
      <c r="D16" s="186" t="s">
        <v>68</v>
      </c>
      <c r="E16" s="240" t="s">
        <v>68</v>
      </c>
      <c r="F16" s="241" t="s">
        <v>68</v>
      </c>
      <c r="H16" s="212">
        <v>6</v>
      </c>
      <c r="I16" s="211"/>
      <c r="J16" s="89" t="s">
        <v>33</v>
      </c>
      <c r="K16" s="186" t="s">
        <v>68</v>
      </c>
      <c r="L16" s="240" t="s">
        <v>68</v>
      </c>
      <c r="M16" s="241" t="s">
        <v>68</v>
      </c>
      <c r="O16" s="212">
        <v>6</v>
      </c>
      <c r="P16" s="211"/>
      <c r="Q16" s="89" t="s">
        <v>384</v>
      </c>
      <c r="R16" s="186">
        <v>5305.6170999999995</v>
      </c>
      <c r="S16" s="240">
        <v>2.1539548359020197</v>
      </c>
      <c r="T16" s="241">
        <v>97.322754468443065</v>
      </c>
    </row>
    <row r="17" spans="1:20" s="21" customFormat="1" ht="9.9499999999999993" customHeight="1">
      <c r="A17" s="212">
        <v>7</v>
      </c>
      <c r="B17" s="211"/>
      <c r="C17" s="89" t="s">
        <v>28</v>
      </c>
      <c r="D17" s="186" t="s">
        <v>68</v>
      </c>
      <c r="E17" s="240" t="s">
        <v>68</v>
      </c>
      <c r="F17" s="241" t="s">
        <v>68</v>
      </c>
      <c r="H17" s="212">
        <v>7</v>
      </c>
      <c r="I17" s="211"/>
      <c r="J17" s="89" t="s">
        <v>30</v>
      </c>
      <c r="K17" s="186" t="s">
        <v>68</v>
      </c>
      <c r="L17" s="240" t="s">
        <v>68</v>
      </c>
      <c r="M17" s="241" t="s">
        <v>68</v>
      </c>
      <c r="O17" s="212">
        <v>7</v>
      </c>
      <c r="P17" s="211"/>
      <c r="Q17" s="89" t="s">
        <v>37</v>
      </c>
      <c r="R17" s="186">
        <v>2308.0626400000001</v>
      </c>
      <c r="S17" s="240">
        <v>0.93701874660212148</v>
      </c>
      <c r="T17" s="241">
        <v>98.259773215045186</v>
      </c>
    </row>
    <row r="18" spans="1:20" s="21" customFormat="1" ht="9.9499999999999993" customHeight="1">
      <c r="A18" s="212">
        <v>8</v>
      </c>
      <c r="B18" s="211"/>
      <c r="C18" s="89" t="s">
        <v>31</v>
      </c>
      <c r="D18" s="186" t="s">
        <v>68</v>
      </c>
      <c r="E18" s="240" t="s">
        <v>68</v>
      </c>
      <c r="F18" s="241" t="s">
        <v>68</v>
      </c>
      <c r="H18" s="212">
        <v>8</v>
      </c>
      <c r="I18" s="211"/>
      <c r="J18" s="89" t="s">
        <v>29</v>
      </c>
      <c r="K18" s="186" t="s">
        <v>68</v>
      </c>
      <c r="L18" s="240" t="s">
        <v>68</v>
      </c>
      <c r="M18" s="241" t="s">
        <v>68</v>
      </c>
      <c r="O18" s="212">
        <v>8</v>
      </c>
      <c r="P18" s="211"/>
      <c r="Q18" s="89" t="s">
        <v>28</v>
      </c>
      <c r="R18" s="186">
        <v>2203.4671200000003</v>
      </c>
      <c r="S18" s="240">
        <v>0.89455544367781414</v>
      </c>
      <c r="T18" s="241">
        <v>99.154328658723003</v>
      </c>
    </row>
    <row r="19" spans="1:20" s="21" customFormat="1" ht="9.9499999999999993" customHeight="1">
      <c r="A19" s="212">
        <v>9</v>
      </c>
      <c r="B19" s="211"/>
      <c r="C19" s="89" t="s">
        <v>33</v>
      </c>
      <c r="D19" s="186" t="s">
        <v>68</v>
      </c>
      <c r="E19" s="240" t="s">
        <v>68</v>
      </c>
      <c r="F19" s="241" t="s">
        <v>68</v>
      </c>
      <c r="H19" s="212">
        <v>9</v>
      </c>
      <c r="I19" s="211"/>
      <c r="J19" s="89" t="s">
        <v>28</v>
      </c>
      <c r="K19" s="186" t="s">
        <v>68</v>
      </c>
      <c r="L19" s="240" t="s">
        <v>68</v>
      </c>
      <c r="M19" s="241" t="s">
        <v>68</v>
      </c>
      <c r="O19" s="212">
        <v>9</v>
      </c>
      <c r="P19" s="211"/>
      <c r="Q19" s="89" t="s">
        <v>31</v>
      </c>
      <c r="R19" s="186">
        <v>1792.7123200000001</v>
      </c>
      <c r="S19" s="240">
        <v>0.7277987269464149</v>
      </c>
      <c r="T19" s="241">
        <v>99.882127385669421</v>
      </c>
    </row>
    <row r="20" spans="1:20" s="21" customFormat="1" ht="9.9499999999999993" customHeight="1">
      <c r="A20" s="212">
        <v>10</v>
      </c>
      <c r="B20" s="211"/>
      <c r="C20" s="89" t="s">
        <v>37</v>
      </c>
      <c r="D20" s="186" t="s">
        <v>68</v>
      </c>
      <c r="E20" s="240" t="s">
        <v>68</v>
      </c>
      <c r="F20" s="241" t="s">
        <v>68</v>
      </c>
      <c r="H20" s="212">
        <v>10</v>
      </c>
      <c r="I20" s="211"/>
      <c r="J20" s="89" t="s">
        <v>37</v>
      </c>
      <c r="K20" s="186" t="s">
        <v>68</v>
      </c>
      <c r="L20" s="240" t="s">
        <v>68</v>
      </c>
      <c r="M20" s="241" t="s">
        <v>68</v>
      </c>
      <c r="O20" s="212">
        <v>10</v>
      </c>
      <c r="P20" s="211"/>
      <c r="Q20" s="89" t="s">
        <v>32</v>
      </c>
      <c r="R20" s="186">
        <v>290.34358000000003</v>
      </c>
      <c r="S20" s="240">
        <v>0.11787261433059408</v>
      </c>
      <c r="T20" s="241">
        <v>100.00000000000001</v>
      </c>
    </row>
    <row r="21" spans="1:20" s="246" customFormat="1" ht="6.75" customHeight="1">
      <c r="A21" s="242"/>
      <c r="B21" s="242"/>
      <c r="C21" s="243"/>
      <c r="D21" s="244"/>
      <c r="E21" s="245"/>
      <c r="F21" s="245"/>
      <c r="G21" s="234"/>
      <c r="H21" s="242"/>
      <c r="I21" s="242"/>
      <c r="J21" s="243"/>
      <c r="K21" s="244"/>
      <c r="L21" s="242"/>
      <c r="M21" s="245"/>
      <c r="O21" s="247"/>
      <c r="P21" s="247"/>
      <c r="Q21" s="243"/>
      <c r="R21" s="244"/>
      <c r="S21" s="248"/>
      <c r="T21" s="248"/>
    </row>
    <row r="22" spans="1:20" s="234" customFormat="1" ht="13.5" customHeight="1">
      <c r="D22" s="249"/>
    </row>
    <row r="23" spans="1:20" s="235" customFormat="1" ht="12" customHeight="1">
      <c r="A23" s="203" t="s">
        <v>363</v>
      </c>
      <c r="B23" s="203"/>
      <c r="C23" s="203"/>
      <c r="D23" s="203"/>
      <c r="E23" s="203"/>
      <c r="F23" s="203"/>
      <c r="H23" s="203" t="s">
        <v>385</v>
      </c>
      <c r="I23" s="203"/>
      <c r="J23" s="203"/>
      <c r="K23" s="203"/>
      <c r="L23" s="203"/>
      <c r="M23" s="203"/>
      <c r="O23" s="203" t="s">
        <v>386</v>
      </c>
      <c r="P23" s="203"/>
      <c r="Q23" s="203"/>
      <c r="R23" s="203"/>
      <c r="S23" s="203"/>
      <c r="T23" s="203"/>
    </row>
    <row r="24" spans="1:20" s="234" customFormat="1" ht="9" customHeight="1" thickBot="1"/>
    <row r="25" spans="1:20" s="238" customFormat="1" ht="12.95" customHeight="1">
      <c r="A25" s="106" t="s">
        <v>1</v>
      </c>
      <c r="B25" s="106"/>
      <c r="C25" s="237"/>
      <c r="D25" s="237" t="s">
        <v>370</v>
      </c>
      <c r="E25" s="206" t="s">
        <v>380</v>
      </c>
      <c r="F25" s="206" t="s">
        <v>381</v>
      </c>
      <c r="G25" s="78"/>
      <c r="H25" s="106" t="s">
        <v>1</v>
      </c>
      <c r="I25" s="106"/>
      <c r="J25" s="237"/>
      <c r="K25" s="237" t="s">
        <v>370</v>
      </c>
      <c r="L25" s="206" t="s">
        <v>380</v>
      </c>
      <c r="M25" s="206" t="s">
        <v>381</v>
      </c>
      <c r="N25" s="78"/>
      <c r="O25" s="106" t="s">
        <v>1</v>
      </c>
      <c r="P25" s="106"/>
      <c r="Q25" s="237"/>
      <c r="R25" s="237" t="s">
        <v>370</v>
      </c>
      <c r="S25" s="206" t="s">
        <v>380</v>
      </c>
      <c r="T25" s="206" t="s">
        <v>381</v>
      </c>
    </row>
    <row r="26" spans="1:20" s="234" customFormat="1" ht="12.95" customHeight="1">
      <c r="A26" s="239"/>
      <c r="B26" s="239"/>
      <c r="C26" s="239"/>
      <c r="D26" s="239"/>
      <c r="E26" s="209" t="s">
        <v>382</v>
      </c>
      <c r="F26" s="209" t="s">
        <v>383</v>
      </c>
      <c r="G26" s="78"/>
      <c r="H26" s="239"/>
      <c r="I26" s="239"/>
      <c r="J26" s="239"/>
      <c r="K26" s="239"/>
      <c r="L26" s="209" t="s">
        <v>382</v>
      </c>
      <c r="M26" s="209" t="s">
        <v>383</v>
      </c>
      <c r="N26" s="78"/>
      <c r="O26" s="239"/>
      <c r="P26" s="239"/>
      <c r="Q26" s="239"/>
      <c r="R26" s="239"/>
      <c r="S26" s="209" t="s">
        <v>382</v>
      </c>
      <c r="T26" s="209" t="s">
        <v>383</v>
      </c>
    </row>
    <row r="27" spans="1:20" s="234" customFormat="1" ht="5.25" customHeight="1">
      <c r="A27" s="21"/>
      <c r="B27" s="21"/>
      <c r="C27" s="29"/>
      <c r="D27" s="29"/>
      <c r="E27" s="110"/>
      <c r="F27" s="110"/>
      <c r="G27" s="21"/>
      <c r="H27" s="29"/>
      <c r="I27" s="29"/>
      <c r="J27" s="29"/>
      <c r="K27" s="29"/>
      <c r="L27" s="110"/>
      <c r="M27" s="110"/>
      <c r="N27" s="21"/>
      <c r="O27" s="29"/>
      <c r="P27" s="29"/>
      <c r="Q27" s="29"/>
      <c r="R27" s="29"/>
      <c r="S27" s="110"/>
      <c r="T27" s="110"/>
    </row>
    <row r="28" spans="1:20" s="21" customFormat="1" ht="9.9499999999999993" customHeight="1">
      <c r="A28" s="212">
        <v>1</v>
      </c>
      <c r="B28" s="211"/>
      <c r="C28" s="89" t="s">
        <v>387</v>
      </c>
      <c r="D28" s="186">
        <v>1644085.9739999999</v>
      </c>
      <c r="E28" s="240">
        <v>41.939744618892647</v>
      </c>
      <c r="F28" s="241">
        <v>41.939744618892647</v>
      </c>
      <c r="H28" s="212">
        <v>1</v>
      </c>
      <c r="I28" s="211"/>
      <c r="J28" s="89" t="s">
        <v>29</v>
      </c>
      <c r="K28" s="186">
        <v>1817253.6251500002</v>
      </c>
      <c r="L28" s="240">
        <v>56.709268379698131</v>
      </c>
      <c r="M28" s="241">
        <v>56.709268379698131</v>
      </c>
      <c r="O28" s="212">
        <v>1</v>
      </c>
      <c r="P28" s="211"/>
      <c r="Q28" s="89" t="s">
        <v>31</v>
      </c>
      <c r="R28" s="186">
        <v>271262.22399999999</v>
      </c>
      <c r="S28" s="240">
        <v>86.536614218070852</v>
      </c>
      <c r="T28" s="241">
        <v>86.536614218070852</v>
      </c>
    </row>
    <row r="29" spans="1:20" s="21" customFormat="1" ht="9.9499999999999993" customHeight="1">
      <c r="A29" s="212">
        <v>2</v>
      </c>
      <c r="B29" s="211"/>
      <c r="C29" s="89" t="s">
        <v>30</v>
      </c>
      <c r="D29" s="186">
        <v>1156706.862</v>
      </c>
      <c r="E29" s="240">
        <v>29.506966885176222</v>
      </c>
      <c r="F29" s="241">
        <v>71.446711504068873</v>
      </c>
      <c r="H29" s="212">
        <v>2</v>
      </c>
      <c r="I29" s="211"/>
      <c r="J29" s="89" t="s">
        <v>30</v>
      </c>
      <c r="K29" s="186">
        <v>738399.75132000004</v>
      </c>
      <c r="L29" s="240">
        <v>23.042523668457044</v>
      </c>
      <c r="M29" s="241">
        <v>79.751792048155181</v>
      </c>
      <c r="O29" s="212">
        <v>2</v>
      </c>
      <c r="P29" s="211"/>
      <c r="Q29" s="89" t="s">
        <v>28</v>
      </c>
      <c r="R29" s="186">
        <v>24684.880719999997</v>
      </c>
      <c r="S29" s="240">
        <v>7.8748377432964451</v>
      </c>
      <c r="T29" s="241">
        <v>94.411451961367291</v>
      </c>
    </row>
    <row r="30" spans="1:20" s="21" customFormat="1" ht="9.9499999999999993" customHeight="1">
      <c r="A30" s="212">
        <v>3</v>
      </c>
      <c r="B30" s="211"/>
      <c r="C30" s="89" t="s">
        <v>35</v>
      </c>
      <c r="D30" s="186">
        <v>331939.054</v>
      </c>
      <c r="E30" s="240">
        <v>8.4675858647017535</v>
      </c>
      <c r="F30" s="241">
        <v>79.914297368770633</v>
      </c>
      <c r="H30" s="212">
        <v>3</v>
      </c>
      <c r="I30" s="211"/>
      <c r="J30" s="89" t="s">
        <v>35</v>
      </c>
      <c r="K30" s="186">
        <v>174959.46230000001</v>
      </c>
      <c r="L30" s="240">
        <v>5.4597899631755631</v>
      </c>
      <c r="M30" s="241">
        <v>85.211582011330748</v>
      </c>
      <c r="O30" s="212">
        <v>3</v>
      </c>
      <c r="P30" s="211"/>
      <c r="Q30" s="89" t="s">
        <v>36</v>
      </c>
      <c r="R30" s="186">
        <v>17388.18678</v>
      </c>
      <c r="S30" s="240">
        <v>5.5470857281352215</v>
      </c>
      <c r="T30" s="241">
        <v>99.958537689502506</v>
      </c>
    </row>
    <row r="31" spans="1:20" s="21" customFormat="1" ht="9.9499999999999993" customHeight="1">
      <c r="A31" s="212">
        <v>4</v>
      </c>
      <c r="B31" s="211"/>
      <c r="C31" s="89" t="s">
        <v>34</v>
      </c>
      <c r="D31" s="186">
        <v>297001.223</v>
      </c>
      <c r="E31" s="240">
        <v>7.5763406787136693</v>
      </c>
      <c r="F31" s="241">
        <v>87.490638047484296</v>
      </c>
      <c r="H31" s="212">
        <v>4</v>
      </c>
      <c r="I31" s="211"/>
      <c r="J31" s="89" t="s">
        <v>36</v>
      </c>
      <c r="K31" s="186">
        <v>167332.10006</v>
      </c>
      <c r="L31" s="240">
        <v>5.2217702798957273</v>
      </c>
      <c r="M31" s="241">
        <v>90.43335229122647</v>
      </c>
      <c r="O31" s="212">
        <v>4</v>
      </c>
      <c r="P31" s="211"/>
      <c r="Q31" s="89" t="s">
        <v>30</v>
      </c>
      <c r="R31" s="186">
        <v>129.96994000000001</v>
      </c>
      <c r="S31" s="240">
        <v>4.1462310497483112E-2</v>
      </c>
      <c r="T31" s="241">
        <v>99.999999999999986</v>
      </c>
    </row>
    <row r="32" spans="1:20" s="21" customFormat="1" ht="9.9499999999999993" customHeight="1">
      <c r="A32" s="212">
        <v>5</v>
      </c>
      <c r="B32" s="211"/>
      <c r="C32" s="89" t="s">
        <v>36</v>
      </c>
      <c r="D32" s="186">
        <v>166640.66399999999</v>
      </c>
      <c r="E32" s="240">
        <v>4.2509132744919933</v>
      </c>
      <c r="F32" s="241">
        <v>91.741551321976289</v>
      </c>
      <c r="H32" s="212">
        <v>5</v>
      </c>
      <c r="I32" s="211"/>
      <c r="J32" s="89" t="s">
        <v>37</v>
      </c>
      <c r="K32" s="186">
        <v>149515.84850999998</v>
      </c>
      <c r="L32" s="240">
        <v>4.6657958266403279</v>
      </c>
      <c r="M32" s="241">
        <v>95.099148117866804</v>
      </c>
      <c r="O32" s="212">
        <v>5</v>
      </c>
      <c r="P32" s="211"/>
      <c r="Q32" s="89" t="s">
        <v>29</v>
      </c>
      <c r="R32" s="186" t="s">
        <v>68</v>
      </c>
      <c r="S32" s="240" t="s">
        <v>68</v>
      </c>
      <c r="T32" s="241" t="s">
        <v>68</v>
      </c>
    </row>
    <row r="33" spans="1:20" s="21" customFormat="1" ht="9.9499999999999993" customHeight="1">
      <c r="A33" s="212">
        <v>6</v>
      </c>
      <c r="B33" s="211"/>
      <c r="C33" s="89" t="s">
        <v>37</v>
      </c>
      <c r="D33" s="186">
        <v>153205.228</v>
      </c>
      <c r="E33" s="240">
        <v>3.9081825635714726</v>
      </c>
      <c r="F33" s="241">
        <v>95.649733885547761</v>
      </c>
      <c r="H33" s="212">
        <v>6</v>
      </c>
      <c r="I33" s="211"/>
      <c r="J33" s="89" t="s">
        <v>31</v>
      </c>
      <c r="K33" s="186">
        <v>68371.000040000014</v>
      </c>
      <c r="L33" s="240">
        <v>2.1335873743747102</v>
      </c>
      <c r="M33" s="241">
        <v>97.232735492241517</v>
      </c>
      <c r="O33" s="212">
        <v>6</v>
      </c>
      <c r="P33" s="211"/>
      <c r="Q33" s="89" t="s">
        <v>32</v>
      </c>
      <c r="R33" s="186" t="s">
        <v>68</v>
      </c>
      <c r="S33" s="240" t="s">
        <v>68</v>
      </c>
      <c r="T33" s="241" t="s">
        <v>68</v>
      </c>
    </row>
    <row r="34" spans="1:20" s="21" customFormat="1" ht="9.9499999999999993" customHeight="1">
      <c r="A34" s="212">
        <v>7</v>
      </c>
      <c r="B34" s="211"/>
      <c r="C34" s="89" t="s">
        <v>32</v>
      </c>
      <c r="D34" s="186">
        <v>83168.789999999994</v>
      </c>
      <c r="E34" s="240">
        <v>2.1215908827297811</v>
      </c>
      <c r="F34" s="241">
        <v>97.771324768277537</v>
      </c>
      <c r="H34" s="212">
        <v>7</v>
      </c>
      <c r="I34" s="211"/>
      <c r="J34" s="89" t="s">
        <v>32</v>
      </c>
      <c r="K34" s="186">
        <v>55587.065409999996</v>
      </c>
      <c r="L34" s="240">
        <v>1.7346515462393568</v>
      </c>
      <c r="M34" s="241">
        <v>98.967387038480879</v>
      </c>
      <c r="O34" s="212">
        <v>7</v>
      </c>
      <c r="P34" s="211"/>
      <c r="Q34" s="89" t="s">
        <v>33</v>
      </c>
      <c r="R34" s="186" t="s">
        <v>68</v>
      </c>
      <c r="S34" s="240" t="s">
        <v>68</v>
      </c>
      <c r="T34" s="241" t="s">
        <v>68</v>
      </c>
    </row>
    <row r="35" spans="1:20" s="21" customFormat="1" ht="9.9499999999999993" customHeight="1">
      <c r="A35" s="212">
        <v>8</v>
      </c>
      <c r="B35" s="211"/>
      <c r="C35" s="89" t="s">
        <v>31</v>
      </c>
      <c r="D35" s="186">
        <v>79586.403000000006</v>
      </c>
      <c r="E35" s="240">
        <v>2.0302061265296532</v>
      </c>
      <c r="F35" s="241">
        <v>99.801530894807186</v>
      </c>
      <c r="H35" s="212">
        <v>8</v>
      </c>
      <c r="I35" s="211"/>
      <c r="J35" s="89" t="s">
        <v>34</v>
      </c>
      <c r="K35" s="186">
        <v>27642.86897</v>
      </c>
      <c r="L35" s="240">
        <v>0.8626241563145407</v>
      </c>
      <c r="M35" s="241">
        <v>99.830011194795418</v>
      </c>
      <c r="O35" s="212">
        <v>8</v>
      </c>
      <c r="P35" s="211"/>
      <c r="Q35" s="89" t="s">
        <v>34</v>
      </c>
      <c r="R35" s="186" t="s">
        <v>68</v>
      </c>
      <c r="S35" s="240" t="s">
        <v>68</v>
      </c>
      <c r="T35" s="241" t="s">
        <v>68</v>
      </c>
    </row>
    <row r="36" spans="1:20" s="21" customFormat="1" ht="9.9499999999999993" customHeight="1">
      <c r="A36" s="212">
        <v>9</v>
      </c>
      <c r="B36" s="211"/>
      <c r="C36" s="89" t="s">
        <v>28</v>
      </c>
      <c r="D36" s="186">
        <v>7780.2160000000003</v>
      </c>
      <c r="E36" s="240">
        <v>0.19846910519280575</v>
      </c>
      <c r="F36" s="241">
        <v>99.999999999999986</v>
      </c>
      <c r="H36" s="212">
        <v>9</v>
      </c>
      <c r="I36" s="211"/>
      <c r="J36" s="89" t="s">
        <v>28</v>
      </c>
      <c r="K36" s="186">
        <v>5447.3066100000005</v>
      </c>
      <c r="L36" s="240">
        <v>0.16998880520460941</v>
      </c>
      <c r="M36" s="241">
        <v>100.00000000000003</v>
      </c>
      <c r="O36" s="212">
        <v>9</v>
      </c>
      <c r="P36" s="211"/>
      <c r="Q36" s="89" t="s">
        <v>35</v>
      </c>
      <c r="R36" s="186" t="s">
        <v>68</v>
      </c>
      <c r="S36" s="240" t="s">
        <v>68</v>
      </c>
      <c r="T36" s="241" t="s">
        <v>68</v>
      </c>
    </row>
    <row r="37" spans="1:20" s="21" customFormat="1" ht="9.9499999999999993" customHeight="1">
      <c r="A37" s="212">
        <v>10</v>
      </c>
      <c r="B37" s="211"/>
      <c r="C37" s="89" t="s">
        <v>33</v>
      </c>
      <c r="D37" s="186" t="s">
        <v>68</v>
      </c>
      <c r="E37" s="240" t="s">
        <v>68</v>
      </c>
      <c r="F37" s="241" t="s">
        <v>68</v>
      </c>
      <c r="H37" s="212">
        <v>10</v>
      </c>
      <c r="I37" s="211"/>
      <c r="J37" s="89" t="s">
        <v>33</v>
      </c>
      <c r="K37" s="186" t="s">
        <v>68</v>
      </c>
      <c r="L37" s="240" t="s">
        <v>68</v>
      </c>
      <c r="M37" s="241" t="s">
        <v>68</v>
      </c>
      <c r="O37" s="212">
        <v>10</v>
      </c>
      <c r="P37" s="211"/>
      <c r="Q37" s="89" t="s">
        <v>37</v>
      </c>
      <c r="R37" s="186" t="s">
        <v>68</v>
      </c>
      <c r="S37" s="240" t="s">
        <v>68</v>
      </c>
      <c r="T37" s="241" t="s">
        <v>68</v>
      </c>
    </row>
    <row r="38" spans="1:20" s="234" customFormat="1" ht="7.5" customHeight="1">
      <c r="A38" s="217"/>
      <c r="B38" s="217"/>
      <c r="C38" s="250"/>
      <c r="D38" s="251"/>
      <c r="E38" s="252"/>
      <c r="F38" s="252"/>
      <c r="G38" s="21"/>
      <c r="H38" s="217"/>
      <c r="I38" s="217"/>
      <c r="J38" s="250"/>
      <c r="K38" s="253"/>
      <c r="L38" s="252"/>
      <c r="M38" s="217"/>
      <c r="N38" s="21"/>
      <c r="O38" s="217"/>
      <c r="P38" s="217"/>
      <c r="Q38" s="250"/>
      <c r="R38" s="253"/>
      <c r="S38" s="252"/>
      <c r="T38" s="217"/>
    </row>
    <row r="39" spans="1:20" s="254" customFormat="1" ht="11.25" customHeight="1">
      <c r="A39" s="120"/>
      <c r="B39" s="120"/>
      <c r="D39" s="255"/>
      <c r="E39" s="256"/>
      <c r="F39" s="255"/>
      <c r="G39" s="25"/>
    </row>
    <row r="40" spans="1:20" ht="16.5">
      <c r="A40" s="203" t="s">
        <v>388</v>
      </c>
      <c r="B40" s="203"/>
      <c r="C40" s="203"/>
      <c r="D40" s="203"/>
      <c r="E40" s="203"/>
      <c r="F40" s="203"/>
      <c r="H40" s="203" t="s">
        <v>389</v>
      </c>
      <c r="I40" s="203"/>
      <c r="J40" s="203"/>
      <c r="K40" s="203"/>
      <c r="L40" s="203"/>
      <c r="M40" s="203"/>
    </row>
    <row r="41" spans="1:20" ht="14.25" thickBot="1">
      <c r="A41" s="234"/>
      <c r="B41" s="234"/>
      <c r="C41" s="234"/>
      <c r="D41" s="234"/>
      <c r="E41" s="234"/>
      <c r="F41" s="234"/>
      <c r="H41" s="234"/>
      <c r="I41" s="234"/>
      <c r="J41" s="234"/>
      <c r="K41" s="234"/>
      <c r="L41" s="234"/>
      <c r="M41" s="234"/>
      <c r="Q41" s="257"/>
    </row>
    <row r="42" spans="1:20" ht="13.5">
      <c r="A42" s="106" t="s">
        <v>1</v>
      </c>
      <c r="B42" s="106"/>
      <c r="C42" s="237"/>
      <c r="D42" s="237" t="s">
        <v>370</v>
      </c>
      <c r="E42" s="206" t="s">
        <v>380</v>
      </c>
      <c r="F42" s="206" t="s">
        <v>381</v>
      </c>
      <c r="G42" s="94"/>
      <c r="H42" s="106" t="s">
        <v>1</v>
      </c>
      <c r="I42" s="106"/>
      <c r="J42" s="237"/>
      <c r="K42" s="237" t="s">
        <v>370</v>
      </c>
      <c r="L42" s="206" t="s">
        <v>380</v>
      </c>
      <c r="M42" s="206" t="s">
        <v>381</v>
      </c>
      <c r="N42" s="15"/>
      <c r="O42" s="15"/>
      <c r="P42" s="15"/>
      <c r="Q42" s="15"/>
      <c r="R42" s="15"/>
      <c r="S42" s="15"/>
      <c r="T42" s="15"/>
    </row>
    <row r="43" spans="1:20" ht="13.5">
      <c r="A43" s="239"/>
      <c r="B43" s="239"/>
      <c r="C43" s="239"/>
      <c r="D43" s="239"/>
      <c r="E43" s="209" t="s">
        <v>382</v>
      </c>
      <c r="F43" s="209" t="s">
        <v>383</v>
      </c>
      <c r="G43" s="94"/>
      <c r="H43" s="239"/>
      <c r="I43" s="239"/>
      <c r="J43" s="239"/>
      <c r="K43" s="239"/>
      <c r="L43" s="209" t="s">
        <v>382</v>
      </c>
      <c r="M43" s="209" t="s">
        <v>383</v>
      </c>
      <c r="N43" s="15"/>
      <c r="O43" s="15"/>
      <c r="P43" s="15"/>
      <c r="Q43" s="15"/>
      <c r="R43" s="15"/>
      <c r="S43" s="15"/>
      <c r="T43" s="15"/>
    </row>
    <row r="44" spans="1:20" ht="13.5">
      <c r="A44" s="21"/>
      <c r="B44" s="21"/>
      <c r="C44" s="29"/>
      <c r="D44" s="29"/>
      <c r="E44" s="110"/>
      <c r="F44" s="110"/>
      <c r="G44" s="15"/>
      <c r="H44" s="21"/>
      <c r="I44" s="21"/>
      <c r="J44" s="29"/>
      <c r="K44" s="29"/>
      <c r="L44" s="110"/>
      <c r="M44" s="110"/>
      <c r="N44" s="15"/>
      <c r="O44" s="15"/>
      <c r="P44" s="15"/>
      <c r="Q44" s="15"/>
      <c r="R44" s="15"/>
      <c r="S44" s="15"/>
      <c r="T44" s="15"/>
    </row>
    <row r="45" spans="1:20" ht="9.9499999999999993" customHeight="1">
      <c r="A45" s="212">
        <v>1</v>
      </c>
      <c r="B45" s="211"/>
      <c r="C45" s="89" t="s">
        <v>33</v>
      </c>
      <c r="D45" s="186">
        <v>1071479.0735899999</v>
      </c>
      <c r="E45" s="240">
        <v>90.128173453428545</v>
      </c>
      <c r="F45" s="241">
        <v>90.128173453428545</v>
      </c>
      <c r="G45" s="15"/>
      <c r="H45" s="212">
        <v>1</v>
      </c>
      <c r="I45" s="211"/>
      <c r="J45" s="89" t="s">
        <v>28</v>
      </c>
      <c r="K45" s="186">
        <v>2372329.9019599999</v>
      </c>
      <c r="L45" s="240">
        <v>41.56598196343802</v>
      </c>
      <c r="M45" s="241">
        <v>41.56598196343802</v>
      </c>
      <c r="N45" s="15"/>
      <c r="O45" s="15"/>
      <c r="P45" s="15"/>
      <c r="Q45" s="15"/>
      <c r="R45" s="15"/>
      <c r="S45" s="15"/>
      <c r="T45" s="15"/>
    </row>
    <row r="46" spans="1:20" ht="9.9499999999999993" customHeight="1">
      <c r="A46" s="212">
        <v>2</v>
      </c>
      <c r="B46" s="211"/>
      <c r="C46" s="89" t="s">
        <v>28</v>
      </c>
      <c r="D46" s="186">
        <v>117360.14564</v>
      </c>
      <c r="E46" s="240">
        <v>9.8718265465714587</v>
      </c>
      <c r="F46" s="241">
        <v>100</v>
      </c>
      <c r="G46" s="15"/>
      <c r="H46" s="212">
        <v>2</v>
      </c>
      <c r="I46" s="211"/>
      <c r="J46" s="89" t="s">
        <v>34</v>
      </c>
      <c r="K46" s="186">
        <v>956906.22892999998</v>
      </c>
      <c r="L46" s="240">
        <v>16.766111247657545</v>
      </c>
      <c r="M46" s="241">
        <v>58.332093211095568</v>
      </c>
      <c r="N46" s="15"/>
      <c r="O46" s="15"/>
      <c r="P46" s="15"/>
    </row>
    <row r="47" spans="1:20" ht="9.9499999999999993" customHeight="1">
      <c r="A47" s="212">
        <v>3</v>
      </c>
      <c r="B47" s="211"/>
      <c r="C47" s="89" t="s">
        <v>31</v>
      </c>
      <c r="D47" s="186" t="s">
        <v>68</v>
      </c>
      <c r="E47" s="240" t="s">
        <v>68</v>
      </c>
      <c r="F47" s="241" t="s">
        <v>68</v>
      </c>
      <c r="G47" s="15"/>
      <c r="H47" s="212">
        <v>3</v>
      </c>
      <c r="I47" s="211"/>
      <c r="J47" s="89" t="s">
        <v>31</v>
      </c>
      <c r="K47" s="186">
        <v>838099.17527000001</v>
      </c>
      <c r="L47" s="240">
        <v>14.684473341613884</v>
      </c>
      <c r="M47" s="241">
        <v>73.016566552709449</v>
      </c>
      <c r="N47" s="15"/>
      <c r="O47" s="15"/>
      <c r="P47" s="15"/>
      <c r="Q47" s="15"/>
      <c r="R47" s="15"/>
      <c r="S47" s="15"/>
      <c r="T47" s="15"/>
    </row>
    <row r="48" spans="1:20" ht="9.9499999999999993" customHeight="1">
      <c r="A48" s="212">
        <v>4</v>
      </c>
      <c r="B48" s="211"/>
      <c r="C48" s="89" t="s">
        <v>29</v>
      </c>
      <c r="D48" s="186" t="s">
        <v>68</v>
      </c>
      <c r="E48" s="240" t="s">
        <v>68</v>
      </c>
      <c r="F48" s="241" t="s">
        <v>68</v>
      </c>
      <c r="G48" s="15"/>
      <c r="H48" s="212">
        <v>4</v>
      </c>
      <c r="I48" s="211"/>
      <c r="J48" s="89" t="s">
        <v>29</v>
      </c>
      <c r="K48" s="186">
        <v>571302.71834000002</v>
      </c>
      <c r="L48" s="240">
        <v>10.009888787627796</v>
      </c>
      <c r="M48" s="241">
        <v>83.02645534033725</v>
      </c>
      <c r="N48" s="15"/>
      <c r="O48" s="15"/>
      <c r="P48" s="15"/>
      <c r="Q48" s="15"/>
      <c r="R48" s="15"/>
      <c r="S48" s="15"/>
      <c r="T48" s="15"/>
    </row>
    <row r="49" spans="1:20" ht="9.9499999999999993" customHeight="1">
      <c r="A49" s="212">
        <v>5</v>
      </c>
      <c r="B49" s="211"/>
      <c r="C49" s="89" t="s">
        <v>30</v>
      </c>
      <c r="D49" s="186" t="s">
        <v>68</v>
      </c>
      <c r="E49" s="240" t="s">
        <v>68</v>
      </c>
      <c r="F49" s="241" t="s">
        <v>68</v>
      </c>
      <c r="G49" s="15"/>
      <c r="H49" s="212">
        <v>5</v>
      </c>
      <c r="I49" s="211"/>
      <c r="J49" s="89" t="s">
        <v>33</v>
      </c>
      <c r="K49" s="186">
        <v>476457.53526999999</v>
      </c>
      <c r="L49" s="240">
        <v>8.3480907528985302</v>
      </c>
      <c r="M49" s="241">
        <v>91.374546093235779</v>
      </c>
      <c r="N49" s="15"/>
      <c r="O49" s="15"/>
      <c r="P49" s="15"/>
      <c r="Q49" s="15"/>
      <c r="R49" s="15"/>
      <c r="S49" s="15"/>
      <c r="T49" s="15"/>
    </row>
    <row r="50" spans="1:20" ht="9.9499999999999993" customHeight="1">
      <c r="A50" s="212">
        <v>6</v>
      </c>
      <c r="B50" s="211"/>
      <c r="C50" s="89" t="s">
        <v>32</v>
      </c>
      <c r="D50" s="186" t="s">
        <v>68</v>
      </c>
      <c r="E50" s="240" t="s">
        <v>68</v>
      </c>
      <c r="F50" s="241" t="s">
        <v>68</v>
      </c>
      <c r="G50" s="15"/>
      <c r="H50" s="212">
        <v>6</v>
      </c>
      <c r="I50" s="211"/>
      <c r="J50" s="89" t="s">
        <v>30</v>
      </c>
      <c r="K50" s="186">
        <v>306564.74687999999</v>
      </c>
      <c r="L50" s="240">
        <v>5.3713712957511239</v>
      </c>
      <c r="M50" s="241">
        <v>96.745917388986896</v>
      </c>
      <c r="N50" s="15"/>
      <c r="O50" s="15"/>
      <c r="P50" s="15"/>
      <c r="Q50" s="15"/>
      <c r="R50" s="15"/>
      <c r="S50" s="15"/>
      <c r="T50" s="15"/>
    </row>
    <row r="51" spans="1:20" ht="9.9499999999999993" customHeight="1">
      <c r="A51" s="212">
        <v>7</v>
      </c>
      <c r="B51" s="211"/>
      <c r="C51" s="89" t="s">
        <v>34</v>
      </c>
      <c r="D51" s="186" t="s">
        <v>68</v>
      </c>
      <c r="E51" s="240" t="s">
        <v>68</v>
      </c>
      <c r="F51" s="241" t="s">
        <v>68</v>
      </c>
      <c r="G51" s="15"/>
      <c r="H51" s="212">
        <v>7</v>
      </c>
      <c r="I51" s="211"/>
      <c r="J51" s="89" t="s">
        <v>32</v>
      </c>
      <c r="K51" s="186">
        <v>115641.92508</v>
      </c>
      <c r="L51" s="240">
        <v>2.026181168193014</v>
      </c>
      <c r="M51" s="241">
        <v>98.772098557179916</v>
      </c>
      <c r="N51" s="15"/>
      <c r="O51" s="15"/>
      <c r="P51" s="15"/>
      <c r="Q51" s="15"/>
      <c r="R51" s="15"/>
      <c r="S51" s="15"/>
      <c r="T51" s="15"/>
    </row>
    <row r="52" spans="1:20" ht="9.9499999999999993" customHeight="1">
      <c r="A52" s="212">
        <v>8</v>
      </c>
      <c r="B52" s="211"/>
      <c r="C52" s="89" t="s">
        <v>35</v>
      </c>
      <c r="D52" s="186" t="s">
        <v>68</v>
      </c>
      <c r="E52" s="240" t="s">
        <v>68</v>
      </c>
      <c r="F52" s="241" t="s">
        <v>68</v>
      </c>
      <c r="G52" s="15"/>
      <c r="H52" s="212">
        <v>8</v>
      </c>
      <c r="I52" s="211"/>
      <c r="J52" s="89" t="s">
        <v>35</v>
      </c>
      <c r="K52" s="186">
        <v>48956.244859999999</v>
      </c>
      <c r="L52" s="240">
        <v>0.85777040923658443</v>
      </c>
      <c r="M52" s="241">
        <v>99.629868966416495</v>
      </c>
      <c r="N52" s="15"/>
      <c r="O52" s="15"/>
      <c r="P52" s="15"/>
      <c r="Q52" s="15"/>
      <c r="R52" s="15"/>
      <c r="S52" s="15"/>
      <c r="T52" s="15"/>
    </row>
    <row r="53" spans="1:20" ht="9.9499999999999993" customHeight="1">
      <c r="A53" s="212">
        <v>9</v>
      </c>
      <c r="B53" s="211"/>
      <c r="C53" s="89" t="s">
        <v>36</v>
      </c>
      <c r="D53" s="186" t="s">
        <v>68</v>
      </c>
      <c r="E53" s="240" t="s">
        <v>68</v>
      </c>
      <c r="F53" s="241" t="s">
        <v>68</v>
      </c>
      <c r="G53" s="15"/>
      <c r="H53" s="212">
        <v>9</v>
      </c>
      <c r="I53" s="211"/>
      <c r="J53" s="89" t="s">
        <v>36</v>
      </c>
      <c r="K53" s="186">
        <v>21124.796699999999</v>
      </c>
      <c r="L53" s="240">
        <v>0.37013103358349869</v>
      </c>
      <c r="M53" s="241">
        <v>100</v>
      </c>
      <c r="N53" s="15"/>
      <c r="O53" s="15"/>
      <c r="P53" s="15"/>
      <c r="Q53" s="15"/>
      <c r="R53" s="15"/>
      <c r="S53" s="15"/>
      <c r="T53" s="15"/>
    </row>
    <row r="54" spans="1:20" ht="9.9499999999999993" customHeight="1">
      <c r="A54" s="212">
        <v>10</v>
      </c>
      <c r="B54" s="211"/>
      <c r="C54" s="89" t="s">
        <v>37</v>
      </c>
      <c r="D54" s="186" t="s">
        <v>68</v>
      </c>
      <c r="E54" s="240" t="s">
        <v>68</v>
      </c>
      <c r="F54" s="241" t="s">
        <v>68</v>
      </c>
      <c r="G54" s="15"/>
      <c r="H54" s="212">
        <v>10</v>
      </c>
      <c r="I54" s="211"/>
      <c r="J54" s="89" t="s">
        <v>37</v>
      </c>
      <c r="K54" s="186" t="s">
        <v>68</v>
      </c>
      <c r="L54" s="240" t="s">
        <v>68</v>
      </c>
      <c r="M54" s="241" t="s">
        <v>68</v>
      </c>
      <c r="N54" s="15"/>
      <c r="O54" s="15"/>
      <c r="P54" s="15"/>
      <c r="Q54" s="15"/>
      <c r="R54" s="15"/>
      <c r="S54" s="15"/>
      <c r="T54" s="15"/>
    </row>
    <row r="55" spans="1:20" ht="6.75" customHeight="1">
      <c r="A55" s="217"/>
      <c r="B55" s="217"/>
      <c r="C55" s="250"/>
      <c r="D55" s="251"/>
      <c r="E55" s="252"/>
      <c r="F55" s="252"/>
      <c r="G55" s="15"/>
      <c r="H55" s="217"/>
      <c r="I55" s="217"/>
      <c r="J55" s="250"/>
      <c r="K55" s="251"/>
      <c r="L55" s="252"/>
      <c r="M55" s="252"/>
      <c r="N55" s="15"/>
      <c r="O55" s="15"/>
      <c r="P55" s="15"/>
      <c r="Q55" s="15"/>
      <c r="R55" s="15"/>
      <c r="S55" s="15"/>
      <c r="T55" s="15"/>
    </row>
    <row r="56" spans="1:20" ht="13.5">
      <c r="A56" s="15" t="s">
        <v>390</v>
      </c>
      <c r="B56" s="26"/>
      <c r="C56" s="15"/>
      <c r="D56" s="15"/>
      <c r="E56" s="15"/>
      <c r="F56" s="15"/>
      <c r="G56" s="15"/>
      <c r="H56" s="15"/>
      <c r="I56" s="15"/>
      <c r="J56" s="15"/>
      <c r="K56" s="15"/>
      <c r="L56" s="15"/>
      <c r="M56" s="15"/>
      <c r="N56" s="15"/>
      <c r="O56" s="15"/>
      <c r="P56" s="15"/>
      <c r="Q56" s="258"/>
      <c r="R56" s="15"/>
      <c r="S56" s="15"/>
      <c r="T56" s="15"/>
    </row>
    <row r="57" spans="1:20" ht="13.5">
      <c r="A57" s="15" t="s">
        <v>391</v>
      </c>
      <c r="B57" s="16"/>
      <c r="C57" s="15"/>
      <c r="D57" s="15"/>
      <c r="E57" s="15"/>
      <c r="F57" s="15"/>
      <c r="G57" s="15"/>
      <c r="H57" s="15"/>
      <c r="I57" s="15"/>
      <c r="J57" s="15"/>
      <c r="K57" s="15"/>
      <c r="L57" s="15"/>
      <c r="M57" s="15"/>
      <c r="N57" s="15"/>
      <c r="O57" s="15"/>
      <c r="P57" s="15"/>
      <c r="Q57" s="15"/>
      <c r="R57" s="15"/>
      <c r="S57" s="15"/>
      <c r="T57" s="15"/>
    </row>
    <row r="58" spans="1:20" ht="13.5">
      <c r="A58" s="15" t="s">
        <v>368</v>
      </c>
      <c r="B58" s="15"/>
      <c r="C58" s="15"/>
      <c r="D58" s="15"/>
      <c r="E58" s="15"/>
      <c r="F58" s="15"/>
      <c r="G58" s="15"/>
      <c r="H58" s="15"/>
      <c r="I58" s="15"/>
      <c r="J58" s="15"/>
      <c r="K58" s="15"/>
      <c r="L58" s="15"/>
      <c r="M58" s="15"/>
      <c r="N58" s="15"/>
      <c r="O58" s="15"/>
      <c r="P58" s="15"/>
      <c r="Q58" s="15"/>
      <c r="R58" s="15"/>
      <c r="S58" s="15"/>
      <c r="T58" s="15"/>
    </row>
    <row r="59" spans="1:20" ht="13.5">
      <c r="A59" s="95" t="s">
        <v>40</v>
      </c>
      <c r="B59" s="15"/>
      <c r="C59" s="15"/>
      <c r="D59" s="15"/>
      <c r="E59" s="15"/>
      <c r="F59" s="15"/>
      <c r="G59" s="15"/>
      <c r="H59" s="15"/>
      <c r="I59" s="15"/>
      <c r="J59" s="15"/>
      <c r="K59" s="15"/>
      <c r="L59" s="15"/>
      <c r="M59" s="15"/>
      <c r="N59" s="15"/>
      <c r="O59" s="15"/>
      <c r="P59" s="15"/>
      <c r="Q59" s="15"/>
      <c r="R59" s="15"/>
      <c r="S59" s="15"/>
      <c r="T59" s="15"/>
    </row>
    <row r="60" spans="1:20" ht="13.5">
      <c r="A60" s="15"/>
      <c r="B60" s="15"/>
      <c r="C60" s="15"/>
      <c r="D60" s="15"/>
      <c r="E60" s="15"/>
      <c r="F60" s="15"/>
      <c r="G60" s="15"/>
      <c r="H60" s="15"/>
      <c r="I60" s="15"/>
      <c r="J60" s="15"/>
      <c r="K60" s="15"/>
      <c r="L60" s="15"/>
      <c r="M60" s="15"/>
      <c r="N60" s="15"/>
      <c r="O60" s="15"/>
      <c r="P60" s="15"/>
      <c r="Q60" s="15"/>
      <c r="R60" s="15"/>
      <c r="S60" s="15"/>
      <c r="T60" s="15"/>
    </row>
  </sheetData>
  <mergeCells count="36">
    <mergeCell ref="L42:L43"/>
    <mergeCell ref="M42:M43"/>
    <mergeCell ref="A42:C43"/>
    <mergeCell ref="D42:D43"/>
    <mergeCell ref="E42:E43"/>
    <mergeCell ref="F42:F43"/>
    <mergeCell ref="H42:J43"/>
    <mergeCell ref="K42:K43"/>
    <mergeCell ref="L25:L26"/>
    <mergeCell ref="M25:M26"/>
    <mergeCell ref="O25:Q26"/>
    <mergeCell ref="R25:R26"/>
    <mergeCell ref="S25:S26"/>
    <mergeCell ref="T25:T26"/>
    <mergeCell ref="A25:C26"/>
    <mergeCell ref="D25:D26"/>
    <mergeCell ref="E25:E26"/>
    <mergeCell ref="F25:F26"/>
    <mergeCell ref="H25:J26"/>
    <mergeCell ref="K25:K26"/>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7" r:id="rId1" display="Resolución SBS N° 11356-2008" xr:uid="{4108DE54-64C9-49E2-B4BF-EAB9AF72DD1B}"/>
    <hyperlink ref="A1" location="Índice!A1" display="Volver al Índice" xr:uid="{BB0F92EC-B29F-4F5E-8A86-9C50D75CB313}"/>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FB1E1-C7D8-44AD-A4A5-EC90EBCCF970}">
  <dimension ref="A1:F437"/>
  <sheetViews>
    <sheetView showGridLines="0" zoomScaleNormal="100" workbookViewId="0"/>
  </sheetViews>
  <sheetFormatPr baseColWidth="10" defaultColWidth="13" defaultRowHeight="12.75"/>
  <cols>
    <col min="1" max="1" width="5.28515625" style="304" customWidth="1"/>
    <col min="2" max="2" width="1.5703125" style="304" customWidth="1"/>
    <col min="3" max="3" width="35" style="304" customWidth="1"/>
    <col min="4" max="6" width="24.7109375" style="304" customWidth="1"/>
    <col min="7" max="16384" width="13" style="304"/>
  </cols>
  <sheetData>
    <row r="1" spans="1:6" s="260" customFormat="1" ht="17.100000000000001" customHeight="1">
      <c r="A1" s="1188" t="s">
        <v>1067</v>
      </c>
      <c r="B1" s="259"/>
      <c r="C1" s="259"/>
      <c r="D1" s="259"/>
      <c r="E1" s="259"/>
      <c r="F1" s="259"/>
    </row>
    <row r="2" spans="1:6" s="262" customFormat="1" ht="24" customHeight="1">
      <c r="A2" s="261" t="s">
        <v>392</v>
      </c>
      <c r="B2" s="261"/>
      <c r="C2" s="261"/>
      <c r="D2" s="261"/>
      <c r="E2" s="261"/>
      <c r="F2" s="261"/>
    </row>
    <row r="3" spans="1:6" s="264" customFormat="1" ht="18.95" customHeight="1">
      <c r="A3" s="263">
        <v>45443</v>
      </c>
      <c r="B3" s="263"/>
      <c r="C3" s="263"/>
      <c r="D3" s="263"/>
      <c r="E3" s="263"/>
      <c r="F3" s="263"/>
    </row>
    <row r="4" spans="1:6" s="260" customFormat="1" ht="17.100000000000001" customHeight="1">
      <c r="A4" s="265" t="s">
        <v>71</v>
      </c>
      <c r="B4" s="265"/>
      <c r="C4" s="265"/>
      <c r="D4" s="265"/>
      <c r="E4" s="265"/>
      <c r="F4" s="265"/>
    </row>
    <row r="5" spans="1:6" s="267" customFormat="1" ht="15" customHeight="1">
      <c r="A5" s="266" t="s">
        <v>393</v>
      </c>
      <c r="B5" s="266"/>
      <c r="C5" s="266"/>
      <c r="D5" s="266"/>
      <c r="E5" s="266"/>
      <c r="F5" s="266"/>
    </row>
    <row r="6" spans="1:6" s="268" customFormat="1" ht="6.95" customHeight="1" thickBot="1"/>
    <row r="7" spans="1:6" s="272" customFormat="1" ht="9.9499999999999993" customHeight="1">
      <c r="A7" s="269" t="s">
        <v>1</v>
      </c>
      <c r="B7" s="269"/>
      <c r="C7" s="270"/>
      <c r="D7" s="270" t="s">
        <v>370</v>
      </c>
      <c r="E7" s="271" t="s">
        <v>394</v>
      </c>
      <c r="F7" s="271" t="s">
        <v>395</v>
      </c>
    </row>
    <row r="8" spans="1:6" s="272" customFormat="1" ht="16.5" customHeight="1">
      <c r="A8" s="273"/>
      <c r="B8" s="273"/>
      <c r="C8" s="273"/>
      <c r="D8" s="273"/>
      <c r="E8" s="274" t="s">
        <v>382</v>
      </c>
      <c r="F8" s="274" t="s">
        <v>383</v>
      </c>
    </row>
    <row r="9" spans="1:6" s="272" customFormat="1" ht="8.25" customHeight="1">
      <c r="A9" s="275"/>
      <c r="B9" s="275"/>
      <c r="C9" s="276"/>
      <c r="D9" s="275"/>
      <c r="E9" s="277"/>
      <c r="F9" s="277"/>
    </row>
    <row r="10" spans="1:6" s="283" customFormat="1" ht="12" customHeight="1">
      <c r="A10" s="275">
        <v>1</v>
      </c>
      <c r="B10" s="278"/>
      <c r="C10" s="279" t="s">
        <v>28</v>
      </c>
      <c r="D10" s="280">
        <v>0</v>
      </c>
      <c r="E10" s="281" t="s">
        <v>68</v>
      </c>
      <c r="F10" s="282" t="s">
        <v>68</v>
      </c>
    </row>
    <row r="11" spans="1:6" s="283" customFormat="1" ht="12" customHeight="1">
      <c r="A11" s="275">
        <v>2</v>
      </c>
      <c r="B11" s="278"/>
      <c r="C11" s="279" t="s">
        <v>30</v>
      </c>
      <c r="D11" s="280">
        <v>0</v>
      </c>
      <c r="E11" s="281" t="s">
        <v>68</v>
      </c>
      <c r="F11" s="282" t="s">
        <v>68</v>
      </c>
    </row>
    <row r="12" spans="1:6" s="283" customFormat="1" ht="12" customHeight="1">
      <c r="A12" s="275">
        <v>3</v>
      </c>
      <c r="B12" s="278"/>
      <c r="C12" s="279" t="s">
        <v>29</v>
      </c>
      <c r="D12" s="280">
        <v>0</v>
      </c>
      <c r="E12" s="281" t="s">
        <v>68</v>
      </c>
      <c r="F12" s="282" t="s">
        <v>68</v>
      </c>
    </row>
    <row r="13" spans="1:6" s="283" customFormat="1" ht="12" customHeight="1">
      <c r="A13" s="275">
        <v>4</v>
      </c>
      <c r="B13" s="278"/>
      <c r="C13" s="279" t="s">
        <v>36</v>
      </c>
      <c r="D13" s="280">
        <v>0</v>
      </c>
      <c r="E13" s="281" t="s">
        <v>68</v>
      </c>
      <c r="F13" s="282" t="s">
        <v>68</v>
      </c>
    </row>
    <row r="14" spans="1:6" s="283" customFormat="1" ht="12" customHeight="1">
      <c r="A14" s="275">
        <v>5</v>
      </c>
      <c r="B14" s="278"/>
      <c r="C14" s="279" t="s">
        <v>34</v>
      </c>
      <c r="D14" s="280">
        <v>0</v>
      </c>
      <c r="E14" s="281" t="s">
        <v>68</v>
      </c>
      <c r="F14" s="282" t="s">
        <v>68</v>
      </c>
    </row>
    <row r="15" spans="1:6" s="283" customFormat="1" ht="12" customHeight="1">
      <c r="A15" s="275">
        <v>6</v>
      </c>
      <c r="B15" s="278"/>
      <c r="C15" s="279" t="s">
        <v>33</v>
      </c>
      <c r="D15" s="280">
        <v>0</v>
      </c>
      <c r="E15" s="281" t="s">
        <v>68</v>
      </c>
      <c r="F15" s="282" t="s">
        <v>68</v>
      </c>
    </row>
    <row r="16" spans="1:6" s="283" customFormat="1" ht="12" customHeight="1">
      <c r="A16" s="275">
        <v>7</v>
      </c>
      <c r="B16" s="278"/>
      <c r="C16" s="279" t="s">
        <v>31</v>
      </c>
      <c r="D16" s="280">
        <v>0</v>
      </c>
      <c r="E16" s="281" t="s">
        <v>68</v>
      </c>
      <c r="F16" s="282" t="s">
        <v>68</v>
      </c>
    </row>
    <row r="17" spans="1:6" s="283" customFormat="1" ht="12" customHeight="1">
      <c r="A17" s="275">
        <v>8</v>
      </c>
      <c r="B17" s="278"/>
      <c r="C17" s="279" t="s">
        <v>35</v>
      </c>
      <c r="D17" s="280">
        <v>0</v>
      </c>
      <c r="E17" s="281" t="s">
        <v>68</v>
      </c>
      <c r="F17" s="282" t="s">
        <v>68</v>
      </c>
    </row>
    <row r="18" spans="1:6" s="283" customFormat="1" ht="12" customHeight="1">
      <c r="A18" s="275">
        <v>9</v>
      </c>
      <c r="B18" s="278"/>
      <c r="C18" s="279" t="s">
        <v>32</v>
      </c>
      <c r="D18" s="280">
        <v>0</v>
      </c>
      <c r="E18" s="281" t="s">
        <v>68</v>
      </c>
      <c r="F18" s="282" t="s">
        <v>68</v>
      </c>
    </row>
    <row r="19" spans="1:6" s="283" customFormat="1" ht="12" customHeight="1">
      <c r="A19" s="275">
        <v>10</v>
      </c>
      <c r="B19" s="278"/>
      <c r="C19" s="279" t="s">
        <v>37</v>
      </c>
      <c r="D19" s="280">
        <v>0</v>
      </c>
      <c r="E19" s="281" t="s">
        <v>68</v>
      </c>
      <c r="F19" s="282" t="s">
        <v>68</v>
      </c>
    </row>
    <row r="20" spans="1:6" s="288" customFormat="1" ht="6.75" customHeight="1">
      <c r="A20" s="284"/>
      <c r="B20" s="284"/>
      <c r="C20" s="285"/>
      <c r="D20" s="286"/>
      <c r="E20" s="287"/>
      <c r="F20" s="287"/>
    </row>
    <row r="21" spans="1:6" s="288" customFormat="1" ht="11.85" customHeight="1">
      <c r="C21" s="289"/>
      <c r="D21" s="290"/>
      <c r="E21" s="291"/>
      <c r="F21" s="291"/>
    </row>
    <row r="22" spans="1:6" s="267" customFormat="1" ht="15" customHeight="1">
      <c r="A22" s="266" t="s">
        <v>396</v>
      </c>
      <c r="B22" s="266"/>
      <c r="C22" s="266"/>
      <c r="D22" s="266"/>
      <c r="E22" s="266"/>
      <c r="F22" s="292"/>
    </row>
    <row r="23" spans="1:6" s="268" customFormat="1" ht="6.95" customHeight="1" thickBot="1"/>
    <row r="24" spans="1:6" s="272" customFormat="1" ht="9.9499999999999993" customHeight="1">
      <c r="A24" s="269" t="s">
        <v>1</v>
      </c>
      <c r="B24" s="269"/>
      <c r="C24" s="270"/>
      <c r="D24" s="270" t="s">
        <v>370</v>
      </c>
      <c r="E24" s="271" t="s">
        <v>394</v>
      </c>
      <c r="F24" s="271" t="s">
        <v>395</v>
      </c>
    </row>
    <row r="25" spans="1:6" s="272" customFormat="1" ht="16.5" customHeight="1">
      <c r="A25" s="273"/>
      <c r="B25" s="273"/>
      <c r="C25" s="273"/>
      <c r="D25" s="273"/>
      <c r="E25" s="274" t="s">
        <v>382</v>
      </c>
      <c r="F25" s="274" t="s">
        <v>383</v>
      </c>
    </row>
    <row r="26" spans="1:6" s="272" customFormat="1" ht="8.25" customHeight="1">
      <c r="A26" s="275"/>
      <c r="B26" s="275"/>
      <c r="C26" s="276"/>
      <c r="D26" s="275"/>
      <c r="E26" s="277"/>
      <c r="F26" s="277"/>
    </row>
    <row r="27" spans="1:6" s="283" customFormat="1" ht="12" customHeight="1">
      <c r="A27" s="275">
        <v>1</v>
      </c>
      <c r="B27" s="278"/>
      <c r="C27" s="279" t="s">
        <v>33</v>
      </c>
      <c r="D27" s="280">
        <v>1549245.078</v>
      </c>
      <c r="E27" s="281">
        <v>82.97546463657585</v>
      </c>
      <c r="F27" s="282">
        <v>82.97546463657585</v>
      </c>
    </row>
    <row r="28" spans="1:6" s="283" customFormat="1" ht="12" customHeight="1">
      <c r="A28" s="275">
        <v>2</v>
      </c>
      <c r="B28" s="278"/>
      <c r="C28" s="279" t="s">
        <v>28</v>
      </c>
      <c r="D28" s="280">
        <v>317867.18800000002</v>
      </c>
      <c r="E28" s="281">
        <v>17.02453536342415</v>
      </c>
      <c r="F28" s="282">
        <v>100</v>
      </c>
    </row>
    <row r="29" spans="1:6" s="283" customFormat="1" ht="12" customHeight="1">
      <c r="A29" s="275">
        <v>3</v>
      </c>
      <c r="B29" s="278"/>
      <c r="C29" s="279" t="s">
        <v>31</v>
      </c>
      <c r="D29" s="280">
        <v>0</v>
      </c>
      <c r="E29" s="281" t="s">
        <v>68</v>
      </c>
      <c r="F29" s="282" t="s">
        <v>68</v>
      </c>
    </row>
    <row r="30" spans="1:6" s="283" customFormat="1" ht="12" customHeight="1">
      <c r="A30" s="275">
        <v>4</v>
      </c>
      <c r="B30" s="278"/>
      <c r="C30" s="279" t="s">
        <v>30</v>
      </c>
      <c r="D30" s="280">
        <v>0</v>
      </c>
      <c r="E30" s="281" t="s">
        <v>68</v>
      </c>
      <c r="F30" s="282" t="s">
        <v>68</v>
      </c>
    </row>
    <row r="31" spans="1:6" s="283" customFormat="1" ht="12" customHeight="1">
      <c r="A31" s="275">
        <v>5</v>
      </c>
      <c r="B31" s="278"/>
      <c r="C31" s="279" t="s">
        <v>29</v>
      </c>
      <c r="D31" s="280">
        <v>0</v>
      </c>
      <c r="E31" s="281" t="s">
        <v>68</v>
      </c>
      <c r="F31" s="282" t="s">
        <v>68</v>
      </c>
    </row>
    <row r="32" spans="1:6" s="283" customFormat="1" ht="12" customHeight="1">
      <c r="A32" s="275">
        <v>6</v>
      </c>
      <c r="B32" s="278"/>
      <c r="C32" s="279" t="s">
        <v>36</v>
      </c>
      <c r="D32" s="280">
        <v>0</v>
      </c>
      <c r="E32" s="281" t="s">
        <v>68</v>
      </c>
      <c r="F32" s="282" t="s">
        <v>68</v>
      </c>
    </row>
    <row r="33" spans="1:6" s="283" customFormat="1" ht="12" customHeight="1">
      <c r="A33" s="275">
        <v>7</v>
      </c>
      <c r="B33" s="278"/>
      <c r="C33" s="279" t="s">
        <v>34</v>
      </c>
      <c r="D33" s="280">
        <v>0</v>
      </c>
      <c r="E33" s="281" t="s">
        <v>68</v>
      </c>
      <c r="F33" s="282" t="s">
        <v>68</v>
      </c>
    </row>
    <row r="34" spans="1:6" s="283" customFormat="1" ht="12" customHeight="1">
      <c r="A34" s="275">
        <v>8</v>
      </c>
      <c r="B34" s="278"/>
      <c r="C34" s="279" t="s">
        <v>35</v>
      </c>
      <c r="D34" s="280">
        <v>0</v>
      </c>
      <c r="E34" s="281" t="s">
        <v>68</v>
      </c>
      <c r="F34" s="282" t="s">
        <v>68</v>
      </c>
    </row>
    <row r="35" spans="1:6" s="283" customFormat="1" ht="12" customHeight="1">
      <c r="A35" s="275">
        <v>9</v>
      </c>
      <c r="B35" s="278"/>
      <c r="C35" s="279" t="s">
        <v>32</v>
      </c>
      <c r="D35" s="280">
        <v>0</v>
      </c>
      <c r="E35" s="281" t="s">
        <v>68</v>
      </c>
      <c r="F35" s="282" t="s">
        <v>68</v>
      </c>
    </row>
    <row r="36" spans="1:6" s="283" customFormat="1" ht="12" customHeight="1">
      <c r="A36" s="275">
        <v>10</v>
      </c>
      <c r="B36" s="278"/>
      <c r="C36" s="279" t="s">
        <v>397</v>
      </c>
      <c r="D36" s="280">
        <v>0</v>
      </c>
      <c r="E36" s="281" t="s">
        <v>68</v>
      </c>
      <c r="F36" s="282" t="s">
        <v>68</v>
      </c>
    </row>
    <row r="37" spans="1:6" s="288" customFormat="1" ht="9" customHeight="1">
      <c r="A37" s="284"/>
      <c r="B37" s="284"/>
      <c r="C37" s="285"/>
      <c r="D37" s="286"/>
      <c r="E37" s="287"/>
      <c r="F37" s="287"/>
    </row>
    <row r="38" spans="1:6" s="288" customFormat="1" ht="7.5" customHeight="1">
      <c r="C38" s="289"/>
      <c r="D38" s="290"/>
      <c r="E38" s="291"/>
      <c r="F38" s="291"/>
    </row>
    <row r="39" spans="1:6" s="267" customFormat="1" ht="15" customHeight="1">
      <c r="A39" s="266" t="s">
        <v>398</v>
      </c>
      <c r="B39" s="266"/>
      <c r="C39" s="266"/>
      <c r="D39" s="266"/>
      <c r="E39" s="266"/>
      <c r="F39" s="266"/>
    </row>
    <row r="40" spans="1:6" s="268" customFormat="1" ht="6.95" customHeight="1" thickBot="1"/>
    <row r="41" spans="1:6" s="293" customFormat="1" ht="9.9499999999999993" customHeight="1">
      <c r="A41" s="269" t="s">
        <v>1</v>
      </c>
      <c r="B41" s="269"/>
      <c r="C41" s="270"/>
      <c r="D41" s="270" t="s">
        <v>370</v>
      </c>
      <c r="E41" s="271" t="s">
        <v>394</v>
      </c>
      <c r="F41" s="271" t="s">
        <v>395</v>
      </c>
    </row>
    <row r="42" spans="1:6" s="293" customFormat="1" ht="15.75" customHeight="1">
      <c r="A42" s="273"/>
      <c r="B42" s="273"/>
      <c r="C42" s="273"/>
      <c r="D42" s="273"/>
      <c r="E42" s="274" t="s">
        <v>382</v>
      </c>
      <c r="F42" s="274" t="s">
        <v>383</v>
      </c>
    </row>
    <row r="43" spans="1:6" s="293" customFormat="1" ht="8.25" customHeight="1">
      <c r="A43" s="283"/>
      <c r="B43" s="283"/>
      <c r="C43" s="276"/>
      <c r="D43" s="275"/>
      <c r="E43" s="277"/>
      <c r="F43" s="277"/>
    </row>
    <row r="44" spans="1:6" s="283" customFormat="1" ht="12" customHeight="1">
      <c r="A44" s="275">
        <v>1</v>
      </c>
      <c r="B44" s="278"/>
      <c r="C44" s="279" t="s">
        <v>29</v>
      </c>
      <c r="D44" s="280">
        <v>4042671.1310000001</v>
      </c>
      <c r="E44" s="281">
        <v>35.122706296923567</v>
      </c>
      <c r="F44" s="282">
        <v>35.122706296923567</v>
      </c>
    </row>
    <row r="45" spans="1:6" s="283" customFormat="1" ht="12" customHeight="1">
      <c r="A45" s="275">
        <v>2</v>
      </c>
      <c r="B45" s="278"/>
      <c r="C45" s="279" t="s">
        <v>30</v>
      </c>
      <c r="D45" s="280">
        <v>2207512.2820000001</v>
      </c>
      <c r="E45" s="281">
        <v>19.17885551782657</v>
      </c>
      <c r="F45" s="282">
        <v>54.301561814750137</v>
      </c>
    </row>
    <row r="46" spans="1:6" s="283" customFormat="1" ht="12" customHeight="1">
      <c r="A46" s="275">
        <v>3</v>
      </c>
      <c r="B46" s="278"/>
      <c r="C46" s="279" t="s">
        <v>34</v>
      </c>
      <c r="D46" s="280">
        <v>1457951.5049999999</v>
      </c>
      <c r="E46" s="281">
        <v>12.666675286200194</v>
      </c>
      <c r="F46" s="282">
        <v>66.968237100950333</v>
      </c>
    </row>
    <row r="47" spans="1:6" s="283" customFormat="1" ht="12" customHeight="1">
      <c r="A47" s="275">
        <v>4</v>
      </c>
      <c r="B47" s="278"/>
      <c r="C47" s="279" t="s">
        <v>28</v>
      </c>
      <c r="D47" s="280">
        <v>1376512.425</v>
      </c>
      <c r="E47" s="281">
        <v>11.959132971912535</v>
      </c>
      <c r="F47" s="282">
        <v>78.927370072862871</v>
      </c>
    </row>
    <row r="48" spans="1:6" s="283" customFormat="1" ht="12" customHeight="1">
      <c r="A48" s="275">
        <v>5</v>
      </c>
      <c r="B48" s="278"/>
      <c r="C48" s="279" t="s">
        <v>31</v>
      </c>
      <c r="D48" s="280">
        <v>939739.978</v>
      </c>
      <c r="E48" s="281">
        <v>8.1644561660416244</v>
      </c>
      <c r="F48" s="282">
        <v>87.091826238904503</v>
      </c>
    </row>
    <row r="49" spans="1:6" s="283" customFormat="1" ht="12" customHeight="1">
      <c r="A49" s="275">
        <v>6</v>
      </c>
      <c r="B49" s="278"/>
      <c r="C49" s="279" t="s">
        <v>35</v>
      </c>
      <c r="D49" s="280">
        <v>589154.64399999997</v>
      </c>
      <c r="E49" s="281">
        <v>5.1185725610982331</v>
      </c>
      <c r="F49" s="282">
        <v>92.210398800002736</v>
      </c>
    </row>
    <row r="50" spans="1:6" s="283" customFormat="1" ht="12" customHeight="1">
      <c r="A50" s="275">
        <v>7</v>
      </c>
      <c r="B50" s="278"/>
      <c r="C50" s="279" t="s">
        <v>36</v>
      </c>
      <c r="D50" s="280">
        <v>360260.49300000002</v>
      </c>
      <c r="E50" s="281">
        <v>3.1299413372994174</v>
      </c>
      <c r="F50" s="282">
        <v>95.34034013730215</v>
      </c>
    </row>
    <row r="51" spans="1:6" s="283" customFormat="1" ht="12" customHeight="1">
      <c r="A51" s="275">
        <v>8</v>
      </c>
      <c r="B51" s="278"/>
      <c r="C51" s="279" t="s">
        <v>397</v>
      </c>
      <c r="D51" s="280">
        <v>305029.13900000002</v>
      </c>
      <c r="E51" s="281">
        <v>2.6500916136728598</v>
      </c>
      <c r="F51" s="282">
        <v>97.990431750975006</v>
      </c>
    </row>
    <row r="52" spans="1:6" s="283" customFormat="1" ht="12" customHeight="1">
      <c r="A52" s="275">
        <v>9</v>
      </c>
      <c r="B52" s="278"/>
      <c r="C52" s="279" t="s">
        <v>32</v>
      </c>
      <c r="D52" s="280">
        <v>226263.08300000001</v>
      </c>
      <c r="E52" s="281">
        <v>1.9657725183496855</v>
      </c>
      <c r="F52" s="282">
        <v>99.956204269324687</v>
      </c>
    </row>
    <row r="53" spans="1:6" s="283" customFormat="1" ht="12" customHeight="1">
      <c r="A53" s="275">
        <v>10</v>
      </c>
      <c r="B53" s="278"/>
      <c r="C53" s="279" t="s">
        <v>33</v>
      </c>
      <c r="D53" s="280">
        <v>5040.9480000000003</v>
      </c>
      <c r="E53" s="281">
        <v>4.379573067529452E-2</v>
      </c>
      <c r="F53" s="282">
        <v>99.999999999999986</v>
      </c>
    </row>
    <row r="54" spans="1:6" s="288" customFormat="1" ht="6" customHeight="1">
      <c r="A54" s="284"/>
      <c r="B54" s="284"/>
      <c r="C54" s="294"/>
      <c r="D54" s="294"/>
      <c r="E54" s="294"/>
      <c r="F54" s="294"/>
    </row>
    <row r="55" spans="1:6" s="268" customFormat="1" ht="9.75" customHeight="1">
      <c r="C55" s="295"/>
      <c r="D55" s="296"/>
      <c r="E55" s="297"/>
      <c r="F55" s="297"/>
    </row>
    <row r="56" spans="1:6" s="267" customFormat="1" ht="15" customHeight="1">
      <c r="A56" s="266" t="s">
        <v>399</v>
      </c>
      <c r="B56" s="266"/>
      <c r="C56" s="266"/>
      <c r="D56" s="266"/>
      <c r="E56" s="266"/>
      <c r="F56" s="266"/>
    </row>
    <row r="57" spans="1:6" s="268" customFormat="1" ht="6.95" customHeight="1" thickBot="1"/>
    <row r="58" spans="1:6" s="293" customFormat="1" ht="12.75" customHeight="1">
      <c r="A58" s="269" t="s">
        <v>1</v>
      </c>
      <c r="B58" s="269"/>
      <c r="C58" s="270"/>
      <c r="D58" s="270" t="s">
        <v>370</v>
      </c>
      <c r="E58" s="271" t="s">
        <v>394</v>
      </c>
      <c r="F58" s="271" t="s">
        <v>395</v>
      </c>
    </row>
    <row r="59" spans="1:6" s="283" customFormat="1" ht="12.75" customHeight="1">
      <c r="A59" s="273"/>
      <c r="B59" s="273"/>
      <c r="C59" s="273"/>
      <c r="D59" s="273"/>
      <c r="E59" s="274" t="s">
        <v>382</v>
      </c>
      <c r="F59" s="274" t="s">
        <v>383</v>
      </c>
    </row>
    <row r="60" spans="1:6" s="283" customFormat="1" ht="7.5" customHeight="1">
      <c r="C60" s="276"/>
      <c r="D60" s="275"/>
      <c r="E60" s="277"/>
      <c r="F60" s="277"/>
    </row>
    <row r="61" spans="1:6" s="283" customFormat="1" ht="12" customHeight="1">
      <c r="A61" s="275">
        <v>1</v>
      </c>
      <c r="B61" s="278"/>
      <c r="C61" s="279" t="s">
        <v>34</v>
      </c>
      <c r="D61" s="280">
        <v>29636.883999999998</v>
      </c>
      <c r="E61" s="281">
        <v>100</v>
      </c>
      <c r="F61" s="282">
        <v>100</v>
      </c>
    </row>
    <row r="62" spans="1:6" s="283" customFormat="1" ht="12" customHeight="1">
      <c r="A62" s="275">
        <v>2</v>
      </c>
      <c r="B62" s="278"/>
      <c r="C62" s="279" t="s">
        <v>28</v>
      </c>
      <c r="D62" s="280">
        <v>0</v>
      </c>
      <c r="E62" s="281" t="s">
        <v>68</v>
      </c>
      <c r="F62" s="282" t="s">
        <v>68</v>
      </c>
    </row>
    <row r="63" spans="1:6" s="283" customFormat="1" ht="12" customHeight="1">
      <c r="A63" s="275">
        <v>3</v>
      </c>
      <c r="B63" s="278"/>
      <c r="C63" s="279" t="s">
        <v>30</v>
      </c>
      <c r="D63" s="280">
        <v>0</v>
      </c>
      <c r="E63" s="281" t="s">
        <v>68</v>
      </c>
      <c r="F63" s="282" t="s">
        <v>68</v>
      </c>
    </row>
    <row r="64" spans="1:6" s="283" customFormat="1" ht="12" customHeight="1">
      <c r="A64" s="275">
        <v>4</v>
      </c>
      <c r="B64" s="278"/>
      <c r="C64" s="279" t="s">
        <v>29</v>
      </c>
      <c r="D64" s="280">
        <v>0</v>
      </c>
      <c r="E64" s="281" t="s">
        <v>68</v>
      </c>
      <c r="F64" s="282" t="s">
        <v>68</v>
      </c>
    </row>
    <row r="65" spans="1:6" s="283" customFormat="1" ht="12" customHeight="1">
      <c r="A65" s="275">
        <v>5</v>
      </c>
      <c r="B65" s="278"/>
      <c r="C65" s="279" t="s">
        <v>36</v>
      </c>
      <c r="D65" s="280">
        <v>0</v>
      </c>
      <c r="E65" s="281" t="s">
        <v>68</v>
      </c>
      <c r="F65" s="282" t="s">
        <v>68</v>
      </c>
    </row>
    <row r="66" spans="1:6" s="283" customFormat="1" ht="12" customHeight="1">
      <c r="A66" s="275">
        <v>6</v>
      </c>
      <c r="B66" s="278"/>
      <c r="C66" s="279" t="s">
        <v>33</v>
      </c>
      <c r="D66" s="280">
        <v>0</v>
      </c>
      <c r="E66" s="281" t="s">
        <v>68</v>
      </c>
      <c r="F66" s="282" t="s">
        <v>68</v>
      </c>
    </row>
    <row r="67" spans="1:6" s="283" customFormat="1" ht="12" customHeight="1">
      <c r="A67" s="275">
        <v>7</v>
      </c>
      <c r="B67" s="278"/>
      <c r="C67" s="279" t="s">
        <v>31</v>
      </c>
      <c r="D67" s="280">
        <v>0</v>
      </c>
      <c r="E67" s="281" t="s">
        <v>68</v>
      </c>
      <c r="F67" s="282" t="s">
        <v>68</v>
      </c>
    </row>
    <row r="68" spans="1:6" s="283" customFormat="1" ht="12" customHeight="1">
      <c r="A68" s="275">
        <v>8</v>
      </c>
      <c r="B68" s="278"/>
      <c r="C68" s="279" t="s">
        <v>35</v>
      </c>
      <c r="D68" s="280">
        <v>0</v>
      </c>
      <c r="E68" s="281" t="s">
        <v>68</v>
      </c>
      <c r="F68" s="282" t="s">
        <v>68</v>
      </c>
    </row>
    <row r="69" spans="1:6" s="283" customFormat="1" ht="12" customHeight="1">
      <c r="A69" s="275">
        <v>9</v>
      </c>
      <c r="B69" s="278"/>
      <c r="C69" s="279" t="s">
        <v>32</v>
      </c>
      <c r="D69" s="280">
        <v>0</v>
      </c>
      <c r="E69" s="281" t="s">
        <v>68</v>
      </c>
      <c r="F69" s="282" t="s">
        <v>68</v>
      </c>
    </row>
    <row r="70" spans="1:6" s="283" customFormat="1" ht="12" customHeight="1">
      <c r="A70" s="275">
        <v>10</v>
      </c>
      <c r="B70" s="278"/>
      <c r="C70" s="279" t="s">
        <v>397</v>
      </c>
      <c r="D70" s="280">
        <v>0</v>
      </c>
      <c r="E70" s="281" t="s">
        <v>68</v>
      </c>
      <c r="F70" s="282" t="s">
        <v>68</v>
      </c>
    </row>
    <row r="71" spans="1:6" s="288" customFormat="1" ht="6" customHeight="1">
      <c r="A71" s="284"/>
      <c r="B71" s="284"/>
      <c r="C71" s="285"/>
      <c r="D71" s="298"/>
      <c r="E71" s="299"/>
      <c r="F71" s="299"/>
    </row>
    <row r="72" spans="1:6" s="268" customFormat="1" ht="6" customHeight="1">
      <c r="A72" s="283"/>
      <c r="B72" s="283"/>
      <c r="C72" s="283"/>
      <c r="D72" s="283"/>
      <c r="E72" s="283"/>
      <c r="F72" s="283"/>
    </row>
    <row r="73" spans="1:6" s="301" customFormat="1" ht="11.1" customHeight="1">
      <c r="A73" s="283" t="s">
        <v>400</v>
      </c>
      <c r="B73" s="300"/>
      <c r="C73" s="283"/>
      <c r="D73" s="283"/>
      <c r="E73" s="283"/>
      <c r="F73" s="283"/>
    </row>
    <row r="74" spans="1:6" s="301" customFormat="1" ht="11.1" customHeight="1">
      <c r="A74" s="302" t="s">
        <v>401</v>
      </c>
      <c r="B74" s="300"/>
      <c r="C74" s="283"/>
      <c r="D74" s="283"/>
      <c r="E74" s="283"/>
      <c r="F74" s="283"/>
    </row>
    <row r="75" spans="1:6" s="95" customFormat="1">
      <c r="A75" s="95" t="s">
        <v>402</v>
      </c>
    </row>
    <row r="76" spans="1:6" s="268" customFormat="1">
      <c r="A76" s="303"/>
      <c r="B76" s="283"/>
      <c r="C76" s="283"/>
      <c r="D76" s="283"/>
      <c r="E76" s="283"/>
      <c r="F76" s="283"/>
    </row>
    <row r="77" spans="1:6" s="268" customFormat="1"/>
    <row r="78" spans="1:6" s="268" customFormat="1"/>
    <row r="79" spans="1:6" s="268" customFormat="1"/>
    <row r="80" spans="1:6" s="268" customFormat="1"/>
    <row r="81" s="268" customFormat="1"/>
    <row r="82" s="268" customFormat="1"/>
    <row r="83" s="268" customFormat="1"/>
    <row r="84" s="268" customFormat="1"/>
    <row r="85" s="268" customFormat="1"/>
    <row r="86" s="268" customFormat="1"/>
    <row r="87" s="268" customFormat="1"/>
    <row r="88" s="268" customFormat="1"/>
    <row r="89" s="268" customFormat="1"/>
    <row r="90" s="268" customFormat="1"/>
    <row r="91" s="268" customFormat="1"/>
    <row r="92" s="268" customFormat="1"/>
    <row r="93" s="268" customFormat="1"/>
    <row r="94" s="268" customFormat="1"/>
    <row r="95" s="268" customFormat="1"/>
    <row r="96" s="268" customFormat="1"/>
    <row r="97" s="268" customFormat="1"/>
    <row r="98" s="268" customFormat="1"/>
    <row r="99" s="268" customFormat="1"/>
    <row r="100" s="268" customFormat="1"/>
    <row r="101" s="268" customFormat="1"/>
    <row r="102" s="268" customFormat="1"/>
    <row r="103" s="268" customFormat="1"/>
    <row r="104" s="268" customFormat="1"/>
    <row r="105" s="268" customFormat="1"/>
    <row r="106" s="268" customFormat="1"/>
    <row r="107" s="268" customFormat="1"/>
    <row r="108" s="268" customFormat="1"/>
    <row r="109" s="268" customFormat="1"/>
    <row r="110" s="268" customFormat="1"/>
    <row r="111" s="268" customFormat="1"/>
    <row r="112" s="268" customFormat="1"/>
    <row r="113" s="268" customFormat="1"/>
    <row r="114" s="268" customFormat="1"/>
    <row r="115" s="268" customFormat="1"/>
    <row r="116" s="268" customFormat="1"/>
    <row r="117" s="268" customFormat="1"/>
    <row r="118" s="268" customFormat="1"/>
    <row r="119" s="268" customFormat="1"/>
    <row r="120" s="268" customFormat="1"/>
    <row r="121" s="268" customFormat="1"/>
    <row r="122" s="268" customFormat="1"/>
    <row r="123" s="268" customFormat="1"/>
    <row r="124" s="268" customFormat="1"/>
    <row r="125" s="268" customFormat="1"/>
    <row r="126" s="268" customFormat="1"/>
    <row r="127" s="268" customFormat="1"/>
    <row r="128" s="268" customFormat="1"/>
    <row r="129" s="268" customFormat="1"/>
    <row r="130" s="268" customFormat="1"/>
    <row r="131" s="268" customFormat="1"/>
    <row r="132" s="268" customFormat="1"/>
    <row r="133" s="268" customFormat="1"/>
    <row r="134" s="268" customFormat="1"/>
    <row r="135" s="268" customFormat="1"/>
    <row r="136" s="268" customFormat="1"/>
    <row r="137" s="268" customFormat="1"/>
    <row r="138" s="268" customFormat="1"/>
    <row r="139" s="268" customFormat="1"/>
    <row r="140" s="268" customFormat="1"/>
    <row r="141" s="268" customFormat="1"/>
    <row r="142" s="268" customFormat="1"/>
    <row r="143" s="268" customFormat="1"/>
    <row r="144" s="268" customFormat="1"/>
    <row r="145" s="268" customFormat="1"/>
    <row r="146" s="268" customFormat="1"/>
    <row r="147" s="268" customFormat="1"/>
    <row r="148" s="268" customFormat="1"/>
    <row r="149" s="268" customFormat="1"/>
    <row r="150" s="268" customFormat="1"/>
    <row r="151" s="268" customFormat="1"/>
    <row r="152" s="268" customFormat="1"/>
    <row r="153" s="268" customFormat="1"/>
    <row r="154" s="268" customFormat="1"/>
    <row r="155" s="268" customFormat="1"/>
    <row r="156" s="268" customFormat="1"/>
    <row r="157" s="268" customFormat="1"/>
    <row r="158" s="268" customFormat="1"/>
    <row r="159" s="268" customFormat="1"/>
    <row r="160" s="268" customFormat="1"/>
    <row r="161" s="268" customFormat="1"/>
    <row r="162" s="268" customFormat="1"/>
    <row r="163" s="268" customFormat="1"/>
    <row r="164" s="268" customFormat="1"/>
    <row r="165" s="268" customFormat="1"/>
    <row r="166" s="268" customFormat="1"/>
    <row r="167" s="268" customFormat="1"/>
    <row r="168" s="268" customFormat="1"/>
    <row r="169" s="268" customFormat="1"/>
    <row r="170" s="268" customFormat="1"/>
    <row r="171" s="268" customFormat="1"/>
    <row r="172" s="268" customFormat="1"/>
    <row r="173" s="268" customFormat="1"/>
    <row r="174" s="268" customFormat="1"/>
    <row r="175" s="268" customFormat="1"/>
    <row r="176" s="268" customFormat="1"/>
    <row r="177" s="268" customFormat="1"/>
    <row r="178" s="268" customFormat="1"/>
    <row r="179" s="268" customFormat="1"/>
    <row r="180" s="268" customFormat="1"/>
    <row r="181" s="268" customFormat="1"/>
    <row r="182" s="268" customFormat="1"/>
    <row r="183" s="268" customFormat="1"/>
    <row r="184" s="268" customFormat="1"/>
    <row r="185" s="268" customFormat="1"/>
    <row r="186" s="268" customFormat="1"/>
    <row r="187" s="268" customFormat="1"/>
    <row r="188" s="268" customFormat="1"/>
    <row r="189" s="268" customFormat="1"/>
    <row r="190" s="268" customFormat="1"/>
    <row r="191" s="268" customFormat="1"/>
    <row r="192" s="268" customFormat="1"/>
    <row r="193" s="268" customFormat="1"/>
    <row r="194" s="268" customFormat="1"/>
    <row r="195" s="268" customFormat="1"/>
    <row r="196" s="268" customFormat="1"/>
    <row r="197" s="268" customFormat="1"/>
    <row r="198" s="268" customFormat="1"/>
    <row r="199" s="268" customFormat="1"/>
    <row r="200" s="268" customFormat="1"/>
    <row r="201" s="268" customFormat="1"/>
    <row r="202" s="268" customFormat="1"/>
    <row r="203" s="268" customFormat="1"/>
    <row r="204" s="268" customFormat="1"/>
    <row r="205" s="268" customFormat="1"/>
    <row r="206" s="268" customFormat="1"/>
    <row r="207" s="268" customFormat="1"/>
    <row r="208" s="268" customFormat="1"/>
    <row r="209" s="268" customFormat="1"/>
    <row r="210" s="268" customFormat="1"/>
    <row r="211" s="268" customFormat="1"/>
    <row r="212" s="268" customFormat="1"/>
    <row r="213" s="268" customFormat="1"/>
    <row r="214" s="268" customFormat="1"/>
    <row r="215" s="268" customFormat="1"/>
    <row r="216" s="268" customFormat="1"/>
    <row r="217" s="268" customFormat="1"/>
    <row r="218" s="268" customFormat="1"/>
    <row r="219" s="268" customFormat="1"/>
    <row r="220" s="268" customFormat="1"/>
    <row r="221" s="268" customFormat="1"/>
    <row r="222" s="268" customFormat="1"/>
    <row r="223" s="268" customFormat="1"/>
    <row r="224" s="268" customFormat="1"/>
    <row r="225" s="268" customFormat="1"/>
    <row r="226" s="268" customFormat="1"/>
    <row r="227" s="268" customFormat="1"/>
    <row r="228" s="268" customFormat="1"/>
    <row r="229" s="268" customFormat="1"/>
    <row r="230" s="268" customFormat="1"/>
    <row r="231" s="268" customFormat="1"/>
    <row r="232" s="268" customFormat="1"/>
    <row r="233" s="268" customFormat="1"/>
    <row r="234" s="268" customFormat="1"/>
    <row r="235" s="268" customFormat="1"/>
    <row r="236" s="268" customFormat="1"/>
    <row r="237" s="268" customFormat="1"/>
    <row r="238" s="268" customFormat="1"/>
    <row r="239" s="268" customFormat="1"/>
    <row r="240" s="268" customFormat="1"/>
    <row r="241" s="268" customFormat="1"/>
    <row r="242" s="268" customFormat="1"/>
    <row r="243" s="268" customFormat="1"/>
    <row r="244" s="268" customFormat="1"/>
    <row r="245" s="268" customFormat="1"/>
    <row r="246" s="268" customFormat="1"/>
    <row r="247" s="268" customFormat="1"/>
    <row r="248" s="268" customFormat="1"/>
    <row r="249" s="268" customFormat="1"/>
    <row r="250" s="268" customFormat="1"/>
    <row r="251" s="268" customFormat="1"/>
    <row r="252" s="268" customFormat="1"/>
    <row r="253" s="268" customFormat="1"/>
    <row r="254" s="268" customFormat="1"/>
    <row r="255" s="268" customFormat="1"/>
    <row r="256" s="268" customFormat="1"/>
    <row r="257" s="268" customFormat="1"/>
    <row r="258" s="268" customFormat="1"/>
    <row r="259" s="268" customFormat="1"/>
    <row r="260" s="268" customFormat="1"/>
    <row r="261" s="268" customFormat="1"/>
    <row r="262" s="268" customFormat="1"/>
    <row r="263" s="268" customFormat="1"/>
    <row r="264" s="268" customFormat="1"/>
    <row r="265" s="268" customFormat="1"/>
    <row r="266" s="268" customFormat="1"/>
    <row r="267" s="268" customFormat="1"/>
    <row r="268" s="268" customFormat="1"/>
    <row r="269" s="268" customFormat="1"/>
    <row r="270" s="268" customFormat="1"/>
    <row r="271" s="268" customFormat="1"/>
    <row r="272" s="268" customFormat="1"/>
    <row r="273" s="268" customFormat="1"/>
    <row r="274" s="268" customFormat="1"/>
    <row r="275" s="268" customFormat="1"/>
    <row r="276" s="268" customFormat="1"/>
    <row r="277" s="268" customFormat="1"/>
    <row r="278" s="268" customFormat="1"/>
    <row r="279" s="268" customFormat="1"/>
    <row r="280" s="268" customFormat="1"/>
    <row r="281" s="268" customFormat="1"/>
    <row r="282" s="268" customFormat="1"/>
    <row r="283" s="268" customFormat="1"/>
    <row r="284" s="268" customFormat="1"/>
    <row r="285" s="268" customFormat="1"/>
    <row r="286" s="268" customFormat="1"/>
    <row r="287" s="268" customFormat="1"/>
    <row r="288" s="268" customFormat="1"/>
    <row r="289" s="268" customFormat="1"/>
    <row r="290" s="268" customFormat="1"/>
    <row r="291" s="268" customFormat="1"/>
    <row r="292" s="268" customFormat="1"/>
    <row r="293" s="268" customFormat="1"/>
    <row r="294" s="268" customFormat="1"/>
    <row r="295" s="268" customFormat="1"/>
    <row r="296" s="268" customFormat="1"/>
    <row r="297" s="268" customFormat="1"/>
    <row r="298" s="268" customFormat="1"/>
    <row r="299" s="268" customFormat="1"/>
    <row r="300" s="268" customFormat="1"/>
    <row r="301" s="268" customFormat="1"/>
    <row r="302" s="268" customFormat="1"/>
    <row r="303" s="268" customFormat="1"/>
    <row r="304" s="268" customFormat="1"/>
    <row r="305" s="268" customFormat="1"/>
    <row r="306" s="268" customFormat="1"/>
    <row r="307" s="268" customFormat="1"/>
    <row r="308" s="268" customFormat="1"/>
    <row r="309" s="268" customFormat="1"/>
    <row r="310" s="268" customFormat="1"/>
    <row r="311" s="268" customFormat="1"/>
    <row r="312" s="268" customFormat="1"/>
    <row r="313" s="268" customFormat="1"/>
    <row r="314" s="268" customFormat="1"/>
    <row r="315" s="268" customFormat="1"/>
    <row r="316" s="268" customFormat="1"/>
    <row r="317" s="268" customFormat="1"/>
    <row r="318" s="268" customFormat="1"/>
    <row r="319" s="268" customFormat="1"/>
    <row r="320" s="268" customFormat="1"/>
    <row r="321" s="268" customFormat="1"/>
    <row r="322" s="268" customFormat="1"/>
    <row r="323" s="268" customFormat="1"/>
    <row r="324" s="268" customFormat="1"/>
    <row r="325" s="268" customFormat="1"/>
    <row r="326" s="268" customFormat="1"/>
    <row r="327" s="268" customFormat="1"/>
    <row r="328" s="268" customFormat="1"/>
    <row r="329" s="268" customFormat="1"/>
    <row r="330" s="268" customFormat="1"/>
    <row r="331" s="268" customFormat="1"/>
    <row r="332" s="268" customFormat="1"/>
    <row r="333" s="268" customFormat="1"/>
    <row r="334" s="268" customFormat="1"/>
    <row r="335" s="268" customFormat="1"/>
    <row r="336" s="268" customFormat="1"/>
    <row r="337" s="268" customFormat="1"/>
    <row r="338" s="268" customFormat="1"/>
    <row r="339" s="268" customFormat="1"/>
    <row r="340" s="268" customFormat="1"/>
    <row r="341" s="268" customFormat="1"/>
    <row r="342" s="268" customFormat="1"/>
    <row r="343" s="268" customFormat="1"/>
    <row r="344" s="268" customFormat="1"/>
    <row r="345" s="268" customFormat="1"/>
    <row r="346" s="268" customFormat="1"/>
    <row r="347" s="268" customFormat="1"/>
    <row r="348" s="268" customFormat="1"/>
    <row r="349" s="268" customFormat="1"/>
    <row r="350" s="268" customFormat="1"/>
    <row r="351" s="268" customFormat="1"/>
    <row r="352" s="268" customFormat="1"/>
    <row r="353" s="268" customFormat="1"/>
    <row r="354" s="268" customFormat="1"/>
    <row r="355" s="268" customFormat="1"/>
    <row r="356" s="268" customFormat="1"/>
    <row r="357" s="268" customFormat="1"/>
    <row r="358" s="268" customFormat="1"/>
    <row r="359" s="268" customFormat="1"/>
    <row r="360" s="268" customFormat="1"/>
    <row r="361" s="268" customFormat="1"/>
    <row r="362" s="268" customFormat="1"/>
    <row r="363" s="268" customFormat="1"/>
    <row r="364" s="268" customFormat="1"/>
    <row r="365" s="268" customFormat="1"/>
    <row r="366" s="268" customFormat="1"/>
    <row r="367" s="268" customFormat="1"/>
    <row r="368" s="268" customFormat="1"/>
    <row r="369" s="268" customFormat="1"/>
    <row r="370" s="268" customFormat="1"/>
    <row r="371" s="268" customFormat="1"/>
    <row r="372" s="268" customFormat="1"/>
    <row r="373" s="268" customFormat="1"/>
    <row r="374" s="268" customFormat="1"/>
    <row r="375" s="268" customFormat="1"/>
    <row r="376" s="268" customFormat="1"/>
    <row r="377" s="268" customFormat="1"/>
    <row r="378" s="268" customFormat="1"/>
    <row r="379" s="268" customFormat="1"/>
    <row r="380" s="268" customFormat="1"/>
    <row r="381" s="268" customFormat="1"/>
    <row r="382" s="268" customFormat="1"/>
    <row r="383" s="268" customFormat="1"/>
    <row r="384" s="268" customFormat="1"/>
    <row r="385" s="268" customFormat="1"/>
    <row r="386" s="268" customFormat="1"/>
    <row r="387" s="268" customFormat="1"/>
    <row r="388" s="268" customFormat="1"/>
    <row r="389" s="268" customFormat="1"/>
    <row r="390" s="268" customFormat="1"/>
    <row r="391" s="268" customFormat="1"/>
    <row r="392" s="268" customFormat="1"/>
    <row r="393" s="268" customFormat="1"/>
    <row r="394" s="268" customFormat="1"/>
    <row r="395" s="268" customFormat="1"/>
    <row r="396" s="268" customFormat="1"/>
    <row r="397" s="268" customFormat="1"/>
    <row r="398" s="268" customFormat="1"/>
    <row r="399" s="268" customFormat="1"/>
    <row r="400" s="268" customFormat="1"/>
    <row r="401" s="268" customFormat="1"/>
    <row r="402" s="268" customFormat="1"/>
    <row r="403" s="268" customFormat="1"/>
    <row r="404" s="268" customFormat="1"/>
    <row r="405" s="268" customFormat="1"/>
    <row r="406" s="268" customFormat="1"/>
    <row r="407" s="268" customFormat="1"/>
    <row r="408" s="268" customFormat="1"/>
    <row r="409" s="268" customFormat="1"/>
    <row r="410" s="268" customFormat="1"/>
    <row r="411" s="268" customFormat="1"/>
    <row r="412" s="268" customFormat="1"/>
    <row r="413" s="268" customFormat="1"/>
    <row r="414" s="268" customFormat="1"/>
    <row r="415" s="268" customFormat="1"/>
    <row r="416" s="268" customFormat="1"/>
    <row r="417" s="268" customFormat="1"/>
    <row r="418" s="268" customFormat="1"/>
    <row r="419" s="268" customFormat="1"/>
    <row r="420" s="268" customFormat="1"/>
    <row r="421" s="268" customFormat="1"/>
    <row r="422" s="268" customFormat="1"/>
    <row r="423" s="268" customFormat="1"/>
    <row r="424" s="268" customFormat="1"/>
    <row r="425" s="268" customFormat="1"/>
    <row r="426" s="268" customFormat="1"/>
    <row r="427" s="268" customFormat="1"/>
    <row r="428" s="268" customFormat="1"/>
    <row r="429" s="268" customFormat="1"/>
    <row r="430" s="268" customFormat="1"/>
    <row r="431" s="268" customFormat="1"/>
    <row r="432" s="268" customFormat="1"/>
    <row r="433" s="268" customFormat="1"/>
    <row r="434" s="268" customFormat="1"/>
    <row r="435" s="268" customFormat="1"/>
    <row r="436" s="268" customFormat="1"/>
    <row r="437" s="268" customFormat="1"/>
  </sheetData>
  <mergeCells count="16">
    <mergeCell ref="A41:C42"/>
    <mergeCell ref="D41:D42"/>
    <mergeCell ref="E41:E42"/>
    <mergeCell ref="F41:F42"/>
    <mergeCell ref="A58:C59"/>
    <mergeCell ref="D58:D59"/>
    <mergeCell ref="E58:E59"/>
    <mergeCell ref="F58:F59"/>
    <mergeCell ref="A7:C8"/>
    <mergeCell ref="D7:D8"/>
    <mergeCell ref="E7:E8"/>
    <mergeCell ref="F7:F8"/>
    <mergeCell ref="A24:C25"/>
    <mergeCell ref="D24:D25"/>
    <mergeCell ref="E24:E25"/>
    <mergeCell ref="F24:F25"/>
  </mergeCells>
  <hyperlinks>
    <hyperlink ref="A1" location="Índice!A1" display="Volver al Índice" xr:uid="{B670B663-9D35-4BB9-9836-EAF545262663}"/>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2471-6875-465B-8F40-91F88CAC7E25}">
  <dimension ref="A1:G61"/>
  <sheetViews>
    <sheetView showGridLines="0" zoomScaleNormal="100" workbookViewId="0"/>
  </sheetViews>
  <sheetFormatPr baseColWidth="10" defaultColWidth="13" defaultRowHeight="12.75"/>
  <cols>
    <col min="1" max="1" width="7.5703125" style="347" customWidth="1"/>
    <col min="2" max="2" width="1" style="347" customWidth="1"/>
    <col min="3" max="3" width="30.7109375" style="347" customWidth="1"/>
    <col min="4" max="6" width="21.28515625" style="347" customWidth="1"/>
    <col min="7" max="7" width="13.5703125" style="347" customWidth="1"/>
    <col min="8" max="16384" width="13" style="347"/>
  </cols>
  <sheetData>
    <row r="1" spans="1:6" s="306" customFormat="1" ht="15" customHeight="1">
      <c r="A1" s="1183" t="s">
        <v>1067</v>
      </c>
      <c r="B1" s="305"/>
      <c r="C1" s="305"/>
      <c r="D1" s="305"/>
      <c r="E1" s="305"/>
      <c r="F1" s="305"/>
    </row>
    <row r="2" spans="1:6" s="308" customFormat="1" ht="19.5" customHeight="1">
      <c r="A2" s="307" t="s">
        <v>403</v>
      </c>
      <c r="B2" s="307"/>
      <c r="C2" s="307"/>
      <c r="D2" s="307"/>
      <c r="E2" s="307"/>
      <c r="F2" s="307"/>
    </row>
    <row r="3" spans="1:6" s="305" customFormat="1" ht="20.100000000000001" customHeight="1">
      <c r="A3" s="309">
        <v>45443</v>
      </c>
      <c r="B3" s="309"/>
      <c r="C3" s="309"/>
      <c r="D3" s="309"/>
      <c r="E3" s="309"/>
      <c r="F3" s="309"/>
    </row>
    <row r="4" spans="1:6" s="311" customFormat="1" ht="20.100000000000001" customHeight="1">
      <c r="A4" s="310" t="s">
        <v>71</v>
      </c>
      <c r="B4" s="310"/>
      <c r="C4" s="310"/>
      <c r="D4" s="310"/>
      <c r="E4" s="310"/>
      <c r="F4" s="310"/>
    </row>
    <row r="5" spans="1:6" s="312" customFormat="1" ht="4.5" customHeight="1"/>
    <row r="6" spans="1:6" s="312" customFormat="1" ht="15" customHeight="1">
      <c r="A6" s="313" t="s">
        <v>72</v>
      </c>
      <c r="B6" s="313"/>
      <c r="C6" s="313"/>
      <c r="D6" s="313"/>
      <c r="E6" s="313"/>
      <c r="F6" s="313"/>
    </row>
    <row r="7" spans="1:6" s="314" customFormat="1" ht="6.95" customHeight="1" thickBot="1"/>
    <row r="8" spans="1:6" s="318" customFormat="1" ht="12.2" customHeight="1">
      <c r="A8" s="315" t="s">
        <v>1</v>
      </c>
      <c r="B8" s="315"/>
      <c r="C8" s="316"/>
      <c r="D8" s="316" t="s">
        <v>370</v>
      </c>
      <c r="E8" s="317" t="s">
        <v>394</v>
      </c>
      <c r="F8" s="317" t="s">
        <v>404</v>
      </c>
    </row>
    <row r="9" spans="1:6" s="318" customFormat="1" ht="12.2" customHeight="1">
      <c r="A9" s="319"/>
      <c r="B9" s="319"/>
      <c r="C9" s="319"/>
      <c r="D9" s="319"/>
      <c r="E9" s="320" t="s">
        <v>382</v>
      </c>
      <c r="F9" s="320" t="s">
        <v>383</v>
      </c>
    </row>
    <row r="10" spans="1:6" s="318" customFormat="1" ht="4.5" customHeight="1">
      <c r="A10" s="321"/>
      <c r="B10" s="321"/>
      <c r="C10" s="322"/>
      <c r="D10" s="323"/>
      <c r="E10" s="324"/>
      <c r="F10" s="324"/>
    </row>
    <row r="11" spans="1:6" s="321" customFormat="1" ht="12" customHeight="1">
      <c r="A11" s="323">
        <v>1</v>
      </c>
      <c r="B11" s="325"/>
      <c r="C11" s="326" t="s">
        <v>28</v>
      </c>
      <c r="D11" s="327">
        <v>1017.679</v>
      </c>
      <c r="E11" s="328">
        <v>100</v>
      </c>
      <c r="F11" s="329">
        <v>100</v>
      </c>
    </row>
    <row r="12" spans="1:6" s="321" customFormat="1" ht="12" customHeight="1">
      <c r="A12" s="323">
        <v>2</v>
      </c>
      <c r="B12" s="325"/>
      <c r="C12" s="326" t="s">
        <v>30</v>
      </c>
      <c r="D12" s="327">
        <v>0</v>
      </c>
      <c r="E12" s="328" t="s">
        <v>68</v>
      </c>
      <c r="F12" s="329" t="s">
        <v>68</v>
      </c>
    </row>
    <row r="13" spans="1:6" s="321" customFormat="1" ht="12" customHeight="1">
      <c r="A13" s="323">
        <v>3</v>
      </c>
      <c r="B13" s="325"/>
      <c r="C13" s="326" t="s">
        <v>29</v>
      </c>
      <c r="D13" s="327">
        <v>0</v>
      </c>
      <c r="E13" s="328" t="s">
        <v>68</v>
      </c>
      <c r="F13" s="329" t="s">
        <v>68</v>
      </c>
    </row>
    <row r="14" spans="1:6" s="321" customFormat="1" ht="12" customHeight="1">
      <c r="A14" s="323">
        <v>4</v>
      </c>
      <c r="B14" s="325"/>
      <c r="C14" s="326" t="s">
        <v>36</v>
      </c>
      <c r="D14" s="327">
        <v>0</v>
      </c>
      <c r="E14" s="328" t="s">
        <v>68</v>
      </c>
      <c r="F14" s="329" t="s">
        <v>68</v>
      </c>
    </row>
    <row r="15" spans="1:6" s="321" customFormat="1" ht="12" customHeight="1">
      <c r="A15" s="323">
        <v>5</v>
      </c>
      <c r="B15" s="325"/>
      <c r="C15" s="326" t="s">
        <v>34</v>
      </c>
      <c r="D15" s="327">
        <v>0</v>
      </c>
      <c r="E15" s="328" t="s">
        <v>68</v>
      </c>
      <c r="F15" s="329" t="s">
        <v>68</v>
      </c>
    </row>
    <row r="16" spans="1:6" s="321" customFormat="1" ht="12" customHeight="1">
      <c r="A16" s="323">
        <v>6</v>
      </c>
      <c r="B16" s="325"/>
      <c r="C16" s="326" t="s">
        <v>33</v>
      </c>
      <c r="D16" s="327">
        <v>0</v>
      </c>
      <c r="E16" s="328" t="s">
        <v>68</v>
      </c>
      <c r="F16" s="329" t="s">
        <v>68</v>
      </c>
    </row>
    <row r="17" spans="1:7" s="321" customFormat="1" ht="12" customHeight="1">
      <c r="A17" s="323">
        <v>7</v>
      </c>
      <c r="B17" s="325"/>
      <c r="C17" s="326" t="s">
        <v>31</v>
      </c>
      <c r="D17" s="327">
        <v>0</v>
      </c>
      <c r="E17" s="328" t="s">
        <v>68</v>
      </c>
      <c r="F17" s="329" t="s">
        <v>68</v>
      </c>
    </row>
    <row r="18" spans="1:7" s="321" customFormat="1" ht="12" customHeight="1">
      <c r="A18" s="323">
        <v>8</v>
      </c>
      <c r="B18" s="325"/>
      <c r="C18" s="326" t="s">
        <v>35</v>
      </c>
      <c r="D18" s="327">
        <v>0</v>
      </c>
      <c r="E18" s="328" t="s">
        <v>68</v>
      </c>
      <c r="F18" s="329" t="s">
        <v>68</v>
      </c>
    </row>
    <row r="19" spans="1:7" s="321" customFormat="1" ht="12" customHeight="1">
      <c r="A19" s="323">
        <v>9</v>
      </c>
      <c r="B19" s="325"/>
      <c r="C19" s="326" t="s">
        <v>32</v>
      </c>
      <c r="D19" s="327">
        <v>0</v>
      </c>
      <c r="E19" s="328" t="s">
        <v>68</v>
      </c>
      <c r="F19" s="329" t="s">
        <v>68</v>
      </c>
    </row>
    <row r="20" spans="1:7" s="321" customFormat="1" ht="12" customHeight="1">
      <c r="A20" s="323">
        <v>10</v>
      </c>
      <c r="B20" s="325"/>
      <c r="C20" s="326" t="s">
        <v>37</v>
      </c>
      <c r="D20" s="327">
        <v>0</v>
      </c>
      <c r="E20" s="328" t="s">
        <v>68</v>
      </c>
      <c r="F20" s="329" t="s">
        <v>68</v>
      </c>
    </row>
    <row r="21" spans="1:7" s="334" customFormat="1" ht="7.5" customHeight="1">
      <c r="A21" s="330"/>
      <c r="B21" s="330"/>
      <c r="C21" s="331"/>
      <c r="D21" s="332"/>
      <c r="E21" s="333"/>
      <c r="F21" s="333"/>
    </row>
    <row r="22" spans="1:7" s="314" customFormat="1" ht="7.5" customHeight="1">
      <c r="D22" s="335"/>
    </row>
    <row r="23" spans="1:7" s="311" customFormat="1" ht="13.5" customHeight="1">
      <c r="A23" s="313" t="s">
        <v>92</v>
      </c>
      <c r="B23" s="313"/>
      <c r="C23" s="313"/>
      <c r="D23" s="313"/>
      <c r="E23" s="313"/>
      <c r="F23" s="313"/>
    </row>
    <row r="24" spans="1:7" s="314" customFormat="1" ht="6.95" customHeight="1" thickBot="1"/>
    <row r="25" spans="1:7" s="318" customFormat="1" ht="12.2" customHeight="1">
      <c r="A25" s="315" t="s">
        <v>1</v>
      </c>
      <c r="B25" s="315"/>
      <c r="C25" s="316"/>
      <c r="D25" s="316" t="s">
        <v>370</v>
      </c>
      <c r="E25" s="317" t="s">
        <v>394</v>
      </c>
      <c r="F25" s="317" t="s">
        <v>395</v>
      </c>
    </row>
    <row r="26" spans="1:7" s="321" customFormat="1" ht="12.2" customHeight="1">
      <c r="A26" s="319"/>
      <c r="B26" s="319"/>
      <c r="C26" s="319"/>
      <c r="D26" s="319"/>
      <c r="E26" s="320" t="s">
        <v>382</v>
      </c>
      <c r="F26" s="320" t="s">
        <v>383</v>
      </c>
    </row>
    <row r="27" spans="1:7" s="321" customFormat="1" ht="4.5" customHeight="1">
      <c r="A27" s="322"/>
      <c r="B27" s="322"/>
      <c r="C27" s="322"/>
      <c r="D27" s="323"/>
      <c r="E27" s="324"/>
      <c r="F27" s="324"/>
    </row>
    <row r="28" spans="1:7" s="321" customFormat="1" ht="12" customHeight="1">
      <c r="A28" s="323">
        <v>1</v>
      </c>
      <c r="B28" s="325"/>
      <c r="C28" s="326" t="s">
        <v>33</v>
      </c>
      <c r="D28" s="327">
        <v>546548.41899999999</v>
      </c>
      <c r="E28" s="328">
        <v>32.749934324522044</v>
      </c>
      <c r="F28" s="329">
        <v>32.749934324522044</v>
      </c>
      <c r="G28" s="336"/>
    </row>
    <row r="29" spans="1:7" s="321" customFormat="1" ht="12" customHeight="1">
      <c r="A29" s="323">
        <v>2</v>
      </c>
      <c r="B29" s="325"/>
      <c r="C29" s="326" t="s">
        <v>29</v>
      </c>
      <c r="D29" s="327">
        <v>431525.72</v>
      </c>
      <c r="E29" s="328">
        <v>25.857615717194289</v>
      </c>
      <c r="F29" s="329">
        <v>58.607550041716337</v>
      </c>
      <c r="G29" s="336"/>
    </row>
    <row r="30" spans="1:7" s="321" customFormat="1" ht="12" customHeight="1">
      <c r="A30" s="323">
        <v>3</v>
      </c>
      <c r="B30" s="325"/>
      <c r="C30" s="326" t="s">
        <v>30</v>
      </c>
      <c r="D30" s="327">
        <v>190346.098</v>
      </c>
      <c r="E30" s="328">
        <v>11.405800459243553</v>
      </c>
      <c r="F30" s="329">
        <v>70.013350500959888</v>
      </c>
      <c r="G30" s="336"/>
    </row>
    <row r="31" spans="1:7" s="321" customFormat="1" ht="12" customHeight="1">
      <c r="A31" s="323">
        <v>4</v>
      </c>
      <c r="B31" s="325"/>
      <c r="C31" s="326" t="s">
        <v>32</v>
      </c>
      <c r="D31" s="327">
        <v>169277.88200000001</v>
      </c>
      <c r="E31" s="328">
        <v>10.143363927824652</v>
      </c>
      <c r="F31" s="329">
        <v>80.156714428784539</v>
      </c>
      <c r="G31" s="336"/>
    </row>
    <row r="32" spans="1:7" s="321" customFormat="1" ht="12" customHeight="1">
      <c r="A32" s="323">
        <v>5</v>
      </c>
      <c r="B32" s="325"/>
      <c r="C32" s="326" t="s">
        <v>28</v>
      </c>
      <c r="D32" s="327">
        <v>128328.36900000001</v>
      </c>
      <c r="E32" s="328">
        <v>7.6896126868551633</v>
      </c>
      <c r="F32" s="329">
        <v>87.846327115639696</v>
      </c>
      <c r="G32" s="336"/>
    </row>
    <row r="33" spans="1:7" s="321" customFormat="1" ht="12" customHeight="1">
      <c r="A33" s="323">
        <v>6</v>
      </c>
      <c r="B33" s="325"/>
      <c r="C33" s="326" t="s">
        <v>36</v>
      </c>
      <c r="D33" s="327">
        <v>111693.205</v>
      </c>
      <c r="E33" s="328">
        <v>6.6928107393269727</v>
      </c>
      <c r="F33" s="329">
        <v>94.539137854966668</v>
      </c>
      <c r="G33" s="336"/>
    </row>
    <row r="34" spans="1:7" s="321" customFormat="1" ht="12" customHeight="1">
      <c r="A34" s="323">
        <v>7</v>
      </c>
      <c r="B34" s="325"/>
      <c r="C34" s="326" t="s">
        <v>31</v>
      </c>
      <c r="D34" s="327">
        <v>74570.573999999993</v>
      </c>
      <c r="E34" s="328">
        <v>4.4683715406409608</v>
      </c>
      <c r="F34" s="329">
        <v>99.007509395607627</v>
      </c>
      <c r="G34" s="336"/>
    </row>
    <row r="35" spans="1:7" s="321" customFormat="1" ht="12" customHeight="1">
      <c r="A35" s="323">
        <v>8</v>
      </c>
      <c r="B35" s="325"/>
      <c r="C35" s="326" t="s">
        <v>35</v>
      </c>
      <c r="D35" s="327">
        <v>16561.188999999998</v>
      </c>
      <c r="E35" s="328">
        <v>0.99236926360223721</v>
      </c>
      <c r="F35" s="329">
        <v>99.99987865920987</v>
      </c>
      <c r="G35" s="336"/>
    </row>
    <row r="36" spans="1:7" s="321" customFormat="1" ht="12" customHeight="1">
      <c r="A36" s="323">
        <v>9</v>
      </c>
      <c r="B36" s="325"/>
      <c r="C36" s="326" t="s">
        <v>37</v>
      </c>
      <c r="D36" s="327">
        <v>2.0249999999999999</v>
      </c>
      <c r="E36" s="328">
        <v>1.2134079013255208E-4</v>
      </c>
      <c r="F36" s="329">
        <v>100</v>
      </c>
      <c r="G36" s="336"/>
    </row>
    <row r="37" spans="1:7" s="321" customFormat="1" ht="12" customHeight="1">
      <c r="A37" s="323">
        <v>10</v>
      </c>
      <c r="B37" s="325"/>
      <c r="C37" s="326" t="s">
        <v>34</v>
      </c>
      <c r="D37" s="327">
        <v>0</v>
      </c>
      <c r="E37" s="328" t="s">
        <v>68</v>
      </c>
      <c r="F37" s="329" t="s">
        <v>68</v>
      </c>
      <c r="G37" s="336"/>
    </row>
    <row r="38" spans="1:7" s="334" customFormat="1" ht="5.25" customHeight="1">
      <c r="A38" s="330"/>
      <c r="B38" s="330"/>
      <c r="C38" s="331"/>
      <c r="D38" s="332"/>
      <c r="E38" s="333"/>
      <c r="F38" s="333"/>
    </row>
    <row r="39" spans="1:7" s="314" customFormat="1" ht="7.5" customHeight="1">
      <c r="D39" s="337"/>
      <c r="E39" s="337"/>
      <c r="F39" s="338"/>
    </row>
    <row r="40" spans="1:7" s="311" customFormat="1" ht="14.25" customHeight="1">
      <c r="A40" s="313" t="s">
        <v>74</v>
      </c>
      <c r="B40" s="313"/>
      <c r="C40" s="313"/>
      <c r="D40" s="313"/>
      <c r="E40" s="313"/>
      <c r="F40" s="313"/>
    </row>
    <row r="41" spans="1:7" s="314" customFormat="1" ht="6.95" customHeight="1" thickBot="1"/>
    <row r="42" spans="1:7" s="318" customFormat="1" ht="12.2" customHeight="1">
      <c r="A42" s="315" t="s">
        <v>1</v>
      </c>
      <c r="B42" s="315"/>
      <c r="C42" s="316"/>
      <c r="D42" s="316" t="s">
        <v>370</v>
      </c>
      <c r="E42" s="317" t="s">
        <v>394</v>
      </c>
      <c r="F42" s="317" t="s">
        <v>395</v>
      </c>
    </row>
    <row r="43" spans="1:7" s="321" customFormat="1" ht="12.2" customHeight="1">
      <c r="A43" s="319"/>
      <c r="B43" s="319"/>
      <c r="C43" s="319"/>
      <c r="D43" s="319"/>
      <c r="E43" s="320" t="s">
        <v>382</v>
      </c>
      <c r="F43" s="320" t="s">
        <v>383</v>
      </c>
    </row>
    <row r="44" spans="1:7" s="321" customFormat="1" ht="4.5" customHeight="1">
      <c r="C44" s="322"/>
      <c r="D44" s="323"/>
      <c r="E44" s="324"/>
      <c r="F44" s="324"/>
    </row>
    <row r="45" spans="1:7" s="321" customFormat="1" ht="12" customHeight="1">
      <c r="A45" s="323">
        <v>1</v>
      </c>
      <c r="B45" s="325"/>
      <c r="C45" s="326" t="s">
        <v>29</v>
      </c>
      <c r="D45" s="327">
        <v>2374732.3480000002</v>
      </c>
      <c r="E45" s="328">
        <v>33.406807351127263</v>
      </c>
      <c r="F45" s="329">
        <v>33.406807351127263</v>
      </c>
    </row>
    <row r="46" spans="1:7" s="321" customFormat="1" ht="12" customHeight="1">
      <c r="A46" s="323">
        <v>2</v>
      </c>
      <c r="B46" s="325"/>
      <c r="C46" s="326" t="s">
        <v>30</v>
      </c>
      <c r="D46" s="327">
        <v>1292511.72</v>
      </c>
      <c r="E46" s="328">
        <v>18.182550157906949</v>
      </c>
      <c r="F46" s="329">
        <v>51.589357509034215</v>
      </c>
      <c r="G46" s="339"/>
    </row>
    <row r="47" spans="1:7" s="321" customFormat="1" ht="12" customHeight="1">
      <c r="A47" s="323">
        <v>3</v>
      </c>
      <c r="B47" s="325"/>
      <c r="C47" s="326" t="s">
        <v>28</v>
      </c>
      <c r="D47" s="327">
        <v>1229799.5870000001</v>
      </c>
      <c r="E47" s="328">
        <v>17.300340359622236</v>
      </c>
      <c r="F47" s="329">
        <v>68.889697868656455</v>
      </c>
      <c r="G47" s="339"/>
    </row>
    <row r="48" spans="1:7" s="321" customFormat="1" ht="12" customHeight="1">
      <c r="A48" s="323">
        <v>4</v>
      </c>
      <c r="B48" s="325"/>
      <c r="C48" s="326" t="s">
        <v>31</v>
      </c>
      <c r="D48" s="327">
        <v>582745.147</v>
      </c>
      <c r="E48" s="328">
        <v>8.1978311690700636</v>
      </c>
      <c r="F48" s="329">
        <v>77.087529037726512</v>
      </c>
      <c r="G48" s="339"/>
    </row>
    <row r="49" spans="1:7" s="321" customFormat="1" ht="12" customHeight="1">
      <c r="A49" s="323">
        <v>5</v>
      </c>
      <c r="B49" s="325"/>
      <c r="C49" s="326" t="s">
        <v>35</v>
      </c>
      <c r="D49" s="327">
        <v>554562.40700000001</v>
      </c>
      <c r="E49" s="328">
        <v>7.8013673879623369</v>
      </c>
      <c r="F49" s="329">
        <v>84.888896425688841</v>
      </c>
      <c r="G49" s="339"/>
    </row>
    <row r="50" spans="1:7" s="321" customFormat="1" ht="12" customHeight="1">
      <c r="A50" s="323">
        <v>6</v>
      </c>
      <c r="B50" s="325"/>
      <c r="C50" s="326" t="s">
        <v>33</v>
      </c>
      <c r="D50" s="327">
        <v>553962.92200000002</v>
      </c>
      <c r="E50" s="328">
        <v>7.7929340670780887</v>
      </c>
      <c r="F50" s="329">
        <v>92.681830492766935</v>
      </c>
      <c r="G50" s="339"/>
    </row>
    <row r="51" spans="1:7" s="321" customFormat="1" ht="12" customHeight="1">
      <c r="A51" s="323">
        <v>7</v>
      </c>
      <c r="B51" s="325"/>
      <c r="C51" s="326" t="s">
        <v>36</v>
      </c>
      <c r="D51" s="327">
        <v>325997.72100000002</v>
      </c>
      <c r="E51" s="328">
        <v>4.5860086386263914</v>
      </c>
      <c r="F51" s="329">
        <v>97.26783913139333</v>
      </c>
      <c r="G51" s="339"/>
    </row>
    <row r="52" spans="1:7" s="321" customFormat="1" ht="12" customHeight="1">
      <c r="A52" s="323">
        <v>8</v>
      </c>
      <c r="B52" s="325"/>
      <c r="C52" s="326" t="s">
        <v>32</v>
      </c>
      <c r="D52" s="327">
        <v>165842.40100000001</v>
      </c>
      <c r="E52" s="328">
        <v>2.3330061366795327</v>
      </c>
      <c r="F52" s="329">
        <v>99.60084526807286</v>
      </c>
      <c r="G52" s="339"/>
    </row>
    <row r="53" spans="1:7" s="321" customFormat="1" ht="12" customHeight="1">
      <c r="A53" s="323">
        <v>9</v>
      </c>
      <c r="B53" s="325"/>
      <c r="C53" s="326" t="s">
        <v>37</v>
      </c>
      <c r="D53" s="327">
        <v>28374.026999999998</v>
      </c>
      <c r="E53" s="328">
        <v>0.399154731927155</v>
      </c>
      <c r="F53" s="329">
        <v>100.00000000000001</v>
      </c>
      <c r="G53" s="339"/>
    </row>
    <row r="54" spans="1:7" s="321" customFormat="1" ht="12" customHeight="1">
      <c r="A54" s="323">
        <v>10</v>
      </c>
      <c r="B54" s="325"/>
      <c r="C54" s="326" t="s">
        <v>34</v>
      </c>
      <c r="D54" s="327">
        <v>0</v>
      </c>
      <c r="E54" s="328" t="s">
        <v>68</v>
      </c>
      <c r="F54" s="329" t="s">
        <v>68</v>
      </c>
      <c r="G54" s="339"/>
    </row>
    <row r="55" spans="1:7" s="334" customFormat="1" ht="6" customHeight="1">
      <c r="A55" s="330"/>
      <c r="B55" s="330"/>
      <c r="C55" s="331"/>
      <c r="D55" s="332"/>
      <c r="E55" s="333"/>
      <c r="F55" s="340"/>
    </row>
    <row r="56" spans="1:7" s="342" customFormat="1" ht="8.25" customHeight="1">
      <c r="A56" s="323"/>
      <c r="B56" s="323"/>
      <c r="C56" s="321"/>
      <c r="D56" s="341"/>
      <c r="E56" s="321"/>
      <c r="F56" s="321"/>
    </row>
    <row r="57" spans="1:7" s="342" customFormat="1" ht="11.1" customHeight="1">
      <c r="A57" s="343" t="s">
        <v>405</v>
      </c>
      <c r="B57" s="343"/>
      <c r="C57" s="321"/>
      <c r="D57" s="321"/>
      <c r="E57" s="321"/>
      <c r="F57" s="321"/>
    </row>
    <row r="58" spans="1:7" ht="13.5">
      <c r="A58" s="95" t="s">
        <v>40</v>
      </c>
      <c r="B58" s="344"/>
      <c r="C58" s="326"/>
      <c r="D58" s="345"/>
      <c r="E58" s="346"/>
      <c r="F58" s="346"/>
    </row>
    <row r="59" spans="1:7">
      <c r="C59" s="326"/>
    </row>
    <row r="60" spans="1:7">
      <c r="A60" s="348"/>
      <c r="B60" s="348"/>
      <c r="C60" s="348"/>
      <c r="D60" s="349"/>
      <c r="E60" s="349"/>
      <c r="F60" s="349"/>
    </row>
    <row r="61" spans="1:7">
      <c r="A61" s="348"/>
      <c r="B61" s="348"/>
      <c r="C61" s="348"/>
      <c r="D61" s="349"/>
      <c r="E61" s="349"/>
      <c r="F61" s="349"/>
    </row>
  </sheetData>
  <mergeCells count="12">
    <mergeCell ref="A42:C43"/>
    <mergeCell ref="D42:D43"/>
    <mergeCell ref="E42:E43"/>
    <mergeCell ref="F42:F43"/>
    <mergeCell ref="A8:C9"/>
    <mergeCell ref="D8:D9"/>
    <mergeCell ref="E8:E9"/>
    <mergeCell ref="F8:F9"/>
    <mergeCell ref="A25:C26"/>
    <mergeCell ref="D25:D26"/>
    <mergeCell ref="E25:E26"/>
    <mergeCell ref="F25:F26"/>
  </mergeCells>
  <hyperlinks>
    <hyperlink ref="A1" location="Índice!A1" display="Volver al Índice" xr:uid="{97A46B72-936E-4CFA-94F7-1D5296FF9880}"/>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E85D-5A76-4FE6-A4BA-08840865D2E2}">
  <dimension ref="A1:AB37"/>
  <sheetViews>
    <sheetView showGridLines="0" zoomScaleNormal="100" workbookViewId="0">
      <pane xSplit="1" topLeftCell="B1" activePane="topRight" state="frozen"/>
      <selection pane="topRight"/>
    </sheetView>
  </sheetViews>
  <sheetFormatPr baseColWidth="10" defaultRowHeight="12.75"/>
  <cols>
    <col min="1" max="1" width="27.140625" style="7" customWidth="1"/>
    <col min="2" max="11" width="5.28515625" style="7" bestFit="1" customWidth="1"/>
    <col min="12" max="15" width="5.28515625" style="7" customWidth="1"/>
    <col min="16" max="16" width="5.85546875" style="7" customWidth="1"/>
    <col min="17" max="26" width="5.28515625" style="7" customWidth="1"/>
    <col min="27" max="27" width="6.7109375" style="8" bestFit="1" customWidth="1"/>
    <col min="28"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6.7109375" style="7" bestFit="1" customWidth="1"/>
    <col min="284"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6.7109375" style="7" bestFit="1" customWidth="1"/>
    <col min="540"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6.7109375" style="7" bestFit="1" customWidth="1"/>
    <col min="796"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6.7109375" style="7" bestFit="1" customWidth="1"/>
    <col min="1052"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6.7109375" style="7" bestFit="1" customWidth="1"/>
    <col min="1308"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6.7109375" style="7" bestFit="1" customWidth="1"/>
    <col min="1564"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6.7109375" style="7" bestFit="1" customWidth="1"/>
    <col min="1820"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6.7109375" style="7" bestFit="1" customWidth="1"/>
    <col min="2076"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6.7109375" style="7" bestFit="1" customWidth="1"/>
    <col min="2332"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6.7109375" style="7" bestFit="1" customWidth="1"/>
    <col min="2588"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6.7109375" style="7" bestFit="1" customWidth="1"/>
    <col min="2844"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6.7109375" style="7" bestFit="1" customWidth="1"/>
    <col min="3100"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6.7109375" style="7" bestFit="1" customWidth="1"/>
    <col min="3356"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6.7109375" style="7" bestFit="1" customWidth="1"/>
    <col min="3612"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6.7109375" style="7" bestFit="1" customWidth="1"/>
    <col min="3868"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6.7109375" style="7" bestFit="1" customWidth="1"/>
    <col min="4124"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6.7109375" style="7" bestFit="1" customWidth="1"/>
    <col min="4380"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6.7109375" style="7" bestFit="1" customWidth="1"/>
    <col min="4636"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6.7109375" style="7" bestFit="1" customWidth="1"/>
    <col min="4892"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6.7109375" style="7" bestFit="1" customWidth="1"/>
    <col min="5148"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6.7109375" style="7" bestFit="1" customWidth="1"/>
    <col min="5404"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6.7109375" style="7" bestFit="1" customWidth="1"/>
    <col min="5660"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6.7109375" style="7" bestFit="1" customWidth="1"/>
    <col min="5916"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6.7109375" style="7" bestFit="1" customWidth="1"/>
    <col min="6172"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6.7109375" style="7" bestFit="1" customWidth="1"/>
    <col min="6428"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6.7109375" style="7" bestFit="1" customWidth="1"/>
    <col min="6684"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6.7109375" style="7" bestFit="1" customWidth="1"/>
    <col min="6940"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6.7109375" style="7" bestFit="1" customWidth="1"/>
    <col min="7196"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6.7109375" style="7" bestFit="1" customWidth="1"/>
    <col min="7452"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6.7109375" style="7" bestFit="1" customWidth="1"/>
    <col min="7708"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6.7109375" style="7" bestFit="1" customWidth="1"/>
    <col min="7964"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6.7109375" style="7" bestFit="1" customWidth="1"/>
    <col min="8220"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6.7109375" style="7" bestFit="1" customWidth="1"/>
    <col min="8476"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6.7109375" style="7" bestFit="1" customWidth="1"/>
    <col min="8732"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6.7109375" style="7" bestFit="1" customWidth="1"/>
    <col min="8988"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6.7109375" style="7" bestFit="1" customWidth="1"/>
    <col min="9244"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6.7109375" style="7" bestFit="1" customWidth="1"/>
    <col min="9500"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6.7109375" style="7" bestFit="1" customWidth="1"/>
    <col min="9756"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6.7109375" style="7" bestFit="1" customWidth="1"/>
    <col min="10012"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6.7109375" style="7" bestFit="1" customWidth="1"/>
    <col min="10268"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6.7109375" style="7" bestFit="1" customWidth="1"/>
    <col min="10524"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6.7109375" style="7" bestFit="1" customWidth="1"/>
    <col min="10780"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6.7109375" style="7" bestFit="1" customWidth="1"/>
    <col min="11036"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6.7109375" style="7" bestFit="1" customWidth="1"/>
    <col min="11292"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6.7109375" style="7" bestFit="1" customWidth="1"/>
    <col min="11548"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6.7109375" style="7" bestFit="1" customWidth="1"/>
    <col min="11804"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6.7109375" style="7" bestFit="1" customWidth="1"/>
    <col min="12060"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6.7109375" style="7" bestFit="1" customWidth="1"/>
    <col min="12316"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6.7109375" style="7" bestFit="1" customWidth="1"/>
    <col min="12572"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6.7109375" style="7" bestFit="1" customWidth="1"/>
    <col min="12828"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6.7109375" style="7" bestFit="1" customWidth="1"/>
    <col min="13084"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6.7109375" style="7" bestFit="1" customWidth="1"/>
    <col min="13340"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6.7109375" style="7" bestFit="1" customWidth="1"/>
    <col min="13596"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6.7109375" style="7" bestFit="1" customWidth="1"/>
    <col min="13852"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6.7109375" style="7" bestFit="1" customWidth="1"/>
    <col min="14108"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6.7109375" style="7" bestFit="1" customWidth="1"/>
    <col min="14364"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6.7109375" style="7" bestFit="1" customWidth="1"/>
    <col min="14620"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6.7109375" style="7" bestFit="1" customWidth="1"/>
    <col min="14876"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6.7109375" style="7" bestFit="1" customWidth="1"/>
    <col min="15132"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6.7109375" style="7" bestFit="1" customWidth="1"/>
    <col min="15388"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6.7109375" style="7" bestFit="1" customWidth="1"/>
    <col min="15644"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6.7109375" style="7" bestFit="1" customWidth="1"/>
    <col min="15900"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6.7109375" style="7" bestFit="1" customWidth="1"/>
    <col min="16156" max="16384" width="11.42578125" style="7"/>
  </cols>
  <sheetData>
    <row r="1" spans="1:28" s="2" customFormat="1" ht="20.100000000000001" customHeight="1">
      <c r="A1" s="1183" t="s">
        <v>1067</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45443</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1</v>
      </c>
      <c r="K9" s="18">
        <v>3</v>
      </c>
      <c r="L9" s="18">
        <v>4</v>
      </c>
      <c r="M9" s="18">
        <v>4</v>
      </c>
      <c r="N9" s="18">
        <v>8</v>
      </c>
      <c r="O9" s="18">
        <v>6</v>
      </c>
      <c r="P9" s="18">
        <v>55</v>
      </c>
      <c r="Q9" s="18">
        <v>3</v>
      </c>
      <c r="R9" s="18">
        <v>1</v>
      </c>
      <c r="S9" s="18">
        <v>2</v>
      </c>
      <c r="T9" s="18">
        <v>1</v>
      </c>
      <c r="U9" s="18">
        <v>10</v>
      </c>
      <c r="V9" s="18">
        <v>2</v>
      </c>
      <c r="W9" s="18">
        <v>3</v>
      </c>
      <c r="X9" s="18">
        <v>1</v>
      </c>
      <c r="Y9" s="18">
        <v>2</v>
      </c>
      <c r="Z9" s="18">
        <v>2</v>
      </c>
      <c r="AA9" s="19">
        <v>124</v>
      </c>
      <c r="AB9" s="20"/>
    </row>
    <row r="10" spans="1:28" s="21" customFormat="1" ht="20.100000000000001" customHeight="1">
      <c r="A10" s="17" t="s">
        <v>29</v>
      </c>
      <c r="B10" s="18">
        <v>1</v>
      </c>
      <c r="C10" s="18">
        <v>5</v>
      </c>
      <c r="D10" s="18">
        <v>0</v>
      </c>
      <c r="E10" s="18">
        <v>14</v>
      </c>
      <c r="F10" s="18">
        <v>1</v>
      </c>
      <c r="G10" s="18">
        <v>3</v>
      </c>
      <c r="H10" s="18">
        <v>4</v>
      </c>
      <c r="I10" s="18">
        <v>2</v>
      </c>
      <c r="J10" s="18">
        <v>0</v>
      </c>
      <c r="K10" s="18">
        <v>2</v>
      </c>
      <c r="L10" s="18">
        <v>5</v>
      </c>
      <c r="M10" s="18">
        <v>3</v>
      </c>
      <c r="N10" s="18">
        <v>10</v>
      </c>
      <c r="O10" s="18">
        <v>8</v>
      </c>
      <c r="P10" s="18">
        <v>35</v>
      </c>
      <c r="Q10" s="18">
        <v>2</v>
      </c>
      <c r="R10" s="18">
        <v>0</v>
      </c>
      <c r="S10" s="18">
        <v>1</v>
      </c>
      <c r="T10" s="18">
        <v>0</v>
      </c>
      <c r="U10" s="18">
        <v>11</v>
      </c>
      <c r="V10" s="18">
        <v>2</v>
      </c>
      <c r="W10" s="18">
        <v>2</v>
      </c>
      <c r="X10" s="18">
        <v>2</v>
      </c>
      <c r="Y10" s="18">
        <v>1</v>
      </c>
      <c r="Z10" s="18">
        <v>2</v>
      </c>
      <c r="AA10" s="19">
        <v>116</v>
      </c>
      <c r="AB10" s="20"/>
    </row>
    <row r="11" spans="1:28" s="21" customFormat="1" ht="20.100000000000001" customHeight="1">
      <c r="A11" s="17" t="s">
        <v>30</v>
      </c>
      <c r="B11" s="18">
        <v>1</v>
      </c>
      <c r="C11" s="18">
        <v>4</v>
      </c>
      <c r="D11" s="18">
        <v>2</v>
      </c>
      <c r="E11" s="18">
        <v>12</v>
      </c>
      <c r="F11" s="18">
        <v>1</v>
      </c>
      <c r="G11" s="18">
        <v>9</v>
      </c>
      <c r="H11" s="18">
        <v>1</v>
      </c>
      <c r="I11" s="18">
        <v>6</v>
      </c>
      <c r="J11" s="18">
        <v>2</v>
      </c>
      <c r="K11" s="18">
        <v>3</v>
      </c>
      <c r="L11" s="18">
        <v>1</v>
      </c>
      <c r="M11" s="18">
        <v>13</v>
      </c>
      <c r="N11" s="18">
        <v>11</v>
      </c>
      <c r="O11" s="18">
        <v>3</v>
      </c>
      <c r="P11" s="18">
        <v>19</v>
      </c>
      <c r="Q11" s="18">
        <v>1</v>
      </c>
      <c r="R11" s="18">
        <v>1</v>
      </c>
      <c r="S11" s="18">
        <v>2</v>
      </c>
      <c r="T11" s="18">
        <v>4</v>
      </c>
      <c r="U11" s="18">
        <v>10</v>
      </c>
      <c r="V11" s="18">
        <v>3</v>
      </c>
      <c r="W11" s="18">
        <v>3</v>
      </c>
      <c r="X11" s="18">
        <v>5</v>
      </c>
      <c r="Y11" s="18">
        <v>1</v>
      </c>
      <c r="Z11" s="18">
        <v>3</v>
      </c>
      <c r="AA11" s="19">
        <v>121</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9</v>
      </c>
      <c r="P12" s="18">
        <v>42</v>
      </c>
      <c r="Q12" s="18">
        <v>9</v>
      </c>
      <c r="R12" s="18">
        <v>4</v>
      </c>
      <c r="S12" s="18">
        <v>2</v>
      </c>
      <c r="T12" s="18">
        <v>2</v>
      </c>
      <c r="U12" s="18">
        <v>16</v>
      </c>
      <c r="V12" s="18">
        <v>3</v>
      </c>
      <c r="W12" s="18">
        <v>9</v>
      </c>
      <c r="X12" s="18">
        <v>1</v>
      </c>
      <c r="Y12" s="18">
        <v>3</v>
      </c>
      <c r="Z12" s="18">
        <v>3</v>
      </c>
      <c r="AA12" s="19">
        <v>176</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7</v>
      </c>
      <c r="N13" s="18">
        <v>1</v>
      </c>
      <c r="O13" s="18">
        <v>1</v>
      </c>
      <c r="P13" s="18">
        <v>24</v>
      </c>
      <c r="Q13" s="18">
        <v>0</v>
      </c>
      <c r="R13" s="18">
        <v>0</v>
      </c>
      <c r="S13" s="18">
        <v>0</v>
      </c>
      <c r="T13" s="18">
        <v>1</v>
      </c>
      <c r="U13" s="18">
        <v>2</v>
      </c>
      <c r="V13" s="18">
        <v>0</v>
      </c>
      <c r="W13" s="18">
        <v>0</v>
      </c>
      <c r="X13" s="18">
        <v>0</v>
      </c>
      <c r="Y13" s="18">
        <v>0</v>
      </c>
      <c r="Z13" s="18">
        <v>0</v>
      </c>
      <c r="AA13" s="19">
        <v>39</v>
      </c>
      <c r="AB13" s="20"/>
    </row>
    <row r="14" spans="1:28" s="21" customFormat="1" ht="20.100000000000001" customHeight="1">
      <c r="A14" s="17" t="s">
        <v>33</v>
      </c>
      <c r="B14" s="18">
        <v>0</v>
      </c>
      <c r="C14" s="18">
        <v>1</v>
      </c>
      <c r="D14" s="18">
        <v>0</v>
      </c>
      <c r="E14" s="18">
        <v>6</v>
      </c>
      <c r="F14" s="18">
        <v>0</v>
      </c>
      <c r="G14" s="18">
        <v>2</v>
      </c>
      <c r="H14" s="18">
        <v>4</v>
      </c>
      <c r="I14" s="18">
        <v>3</v>
      </c>
      <c r="J14" s="18">
        <v>0</v>
      </c>
      <c r="K14" s="18">
        <v>2</v>
      </c>
      <c r="L14" s="18">
        <v>3</v>
      </c>
      <c r="M14" s="18">
        <v>3</v>
      </c>
      <c r="N14" s="18">
        <v>5</v>
      </c>
      <c r="O14" s="18">
        <v>5</v>
      </c>
      <c r="P14" s="18">
        <v>56</v>
      </c>
      <c r="Q14" s="18">
        <v>0</v>
      </c>
      <c r="R14" s="18">
        <v>0</v>
      </c>
      <c r="S14" s="18">
        <v>2</v>
      </c>
      <c r="T14" s="18">
        <v>0</v>
      </c>
      <c r="U14" s="18">
        <v>6</v>
      </c>
      <c r="V14" s="18">
        <v>2</v>
      </c>
      <c r="W14" s="18">
        <v>1</v>
      </c>
      <c r="X14" s="18">
        <v>1</v>
      </c>
      <c r="Y14" s="18">
        <v>1</v>
      </c>
      <c r="Z14" s="18">
        <v>1</v>
      </c>
      <c r="AA14" s="19">
        <v>104</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1</v>
      </c>
      <c r="D17" s="18">
        <v>4</v>
      </c>
      <c r="E17" s="18">
        <v>4</v>
      </c>
      <c r="F17" s="18">
        <v>3</v>
      </c>
      <c r="G17" s="18">
        <v>8</v>
      </c>
      <c r="H17" s="18">
        <v>0</v>
      </c>
      <c r="I17" s="18">
        <v>17</v>
      </c>
      <c r="J17" s="18">
        <v>1</v>
      </c>
      <c r="K17" s="18">
        <v>0</v>
      </c>
      <c r="L17" s="18">
        <v>2</v>
      </c>
      <c r="M17" s="18">
        <v>1</v>
      </c>
      <c r="N17" s="18">
        <v>2</v>
      </c>
      <c r="O17" s="18">
        <v>1</v>
      </c>
      <c r="P17" s="18">
        <v>1</v>
      </c>
      <c r="Q17" s="18">
        <v>0</v>
      </c>
      <c r="R17" s="18">
        <v>0</v>
      </c>
      <c r="S17" s="18">
        <v>2</v>
      </c>
      <c r="T17" s="18">
        <v>0</v>
      </c>
      <c r="U17" s="18">
        <v>0</v>
      </c>
      <c r="V17" s="18">
        <v>8</v>
      </c>
      <c r="W17" s="18">
        <v>0</v>
      </c>
      <c r="X17" s="18">
        <v>2</v>
      </c>
      <c r="Y17" s="18">
        <v>0</v>
      </c>
      <c r="Z17" s="18">
        <v>0</v>
      </c>
      <c r="AA17" s="19">
        <v>57</v>
      </c>
      <c r="AB17" s="20"/>
    </row>
    <row r="18" spans="1:28" s="21" customFormat="1" ht="20.100000000000001" customHeight="1">
      <c r="A18" s="17" t="s">
        <v>37</v>
      </c>
      <c r="B18" s="18">
        <v>0</v>
      </c>
      <c r="C18" s="18">
        <v>0</v>
      </c>
      <c r="D18" s="18">
        <v>0</v>
      </c>
      <c r="E18" s="18">
        <v>0</v>
      </c>
      <c r="F18" s="18">
        <v>0</v>
      </c>
      <c r="G18" s="18">
        <v>0</v>
      </c>
      <c r="H18" s="18">
        <v>0</v>
      </c>
      <c r="I18" s="18">
        <v>0</v>
      </c>
      <c r="J18" s="18">
        <v>0</v>
      </c>
      <c r="K18" s="18">
        <v>0</v>
      </c>
      <c r="L18" s="18">
        <v>0</v>
      </c>
      <c r="M18" s="18">
        <v>0</v>
      </c>
      <c r="N18" s="18">
        <v>0</v>
      </c>
      <c r="O18" s="18">
        <v>0</v>
      </c>
      <c r="P18" s="18">
        <v>1</v>
      </c>
      <c r="Q18" s="18">
        <v>0</v>
      </c>
      <c r="R18" s="18">
        <v>0</v>
      </c>
      <c r="S18" s="18">
        <v>0</v>
      </c>
      <c r="T18" s="18">
        <v>0</v>
      </c>
      <c r="U18" s="18">
        <v>0</v>
      </c>
      <c r="V18" s="18">
        <v>0</v>
      </c>
      <c r="W18" s="18">
        <v>0</v>
      </c>
      <c r="X18" s="18">
        <v>0</v>
      </c>
      <c r="Y18" s="18">
        <v>0</v>
      </c>
      <c r="Z18" s="18">
        <v>0</v>
      </c>
      <c r="AA18" s="19">
        <v>1</v>
      </c>
      <c r="AB18" s="20"/>
    </row>
    <row r="19" spans="1:28" s="15" customFormat="1" ht="22.5" customHeight="1">
      <c r="A19" s="22" t="s">
        <v>38</v>
      </c>
      <c r="B19" s="19">
        <v>3</v>
      </c>
      <c r="C19" s="19">
        <v>19</v>
      </c>
      <c r="D19" s="19">
        <v>12</v>
      </c>
      <c r="E19" s="19">
        <v>56</v>
      </c>
      <c r="F19" s="19">
        <v>15</v>
      </c>
      <c r="G19" s="19">
        <v>34</v>
      </c>
      <c r="H19" s="19">
        <v>16</v>
      </c>
      <c r="I19" s="19">
        <v>34</v>
      </c>
      <c r="J19" s="19">
        <v>7</v>
      </c>
      <c r="K19" s="19">
        <v>18</v>
      </c>
      <c r="L19" s="19">
        <v>26</v>
      </c>
      <c r="M19" s="19">
        <v>46</v>
      </c>
      <c r="N19" s="19">
        <v>52</v>
      </c>
      <c r="O19" s="19">
        <v>33</v>
      </c>
      <c r="P19" s="19">
        <v>252</v>
      </c>
      <c r="Q19" s="19">
        <v>15</v>
      </c>
      <c r="R19" s="19">
        <v>6</v>
      </c>
      <c r="S19" s="19">
        <v>11</v>
      </c>
      <c r="T19" s="19">
        <v>8</v>
      </c>
      <c r="U19" s="19">
        <v>55</v>
      </c>
      <c r="V19" s="19">
        <v>20</v>
      </c>
      <c r="W19" s="19">
        <v>18</v>
      </c>
      <c r="X19" s="19">
        <v>12</v>
      </c>
      <c r="Y19" s="19">
        <v>8</v>
      </c>
      <c r="Z19" s="19">
        <v>11</v>
      </c>
      <c r="AA19" s="19">
        <v>787</v>
      </c>
      <c r="AB19" s="20"/>
    </row>
    <row r="20" spans="1:28" ht="6" customHeight="1" thickBo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25"/>
    </row>
    <row r="21" spans="1:28" s="27" customFormat="1" ht="12" customHeight="1">
      <c r="A21" s="26" t="s">
        <v>39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25"/>
    </row>
    <row r="22" spans="1:28" ht="13.5" customHeight="1">
      <c r="A22" s="15" t="s">
        <v>40</v>
      </c>
      <c r="B22" s="28"/>
      <c r="C22" s="28"/>
      <c r="D22" s="28"/>
      <c r="E22" s="28"/>
      <c r="F22" s="28"/>
      <c r="G22" s="28"/>
      <c r="H22" s="28"/>
      <c r="I22" s="28"/>
      <c r="J22" s="28"/>
      <c r="K22" s="28"/>
      <c r="L22" s="28"/>
      <c r="M22" s="28"/>
      <c r="N22" s="28"/>
      <c r="O22" s="28"/>
      <c r="P22" s="28"/>
      <c r="Q22" s="28"/>
      <c r="R22" s="28"/>
      <c r="S22" s="28"/>
      <c r="T22" s="15"/>
      <c r="U22" s="15"/>
      <c r="V22" s="15"/>
      <c r="W22" s="15"/>
      <c r="X22" s="15"/>
      <c r="Y22" s="15"/>
      <c r="Z22" s="15"/>
      <c r="AA22" s="16"/>
      <c r="AB22" s="25"/>
    </row>
    <row r="23" spans="1:28" ht="13.5">
      <c r="A23" s="1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9"/>
      <c r="AA25" s="30"/>
      <c r="AB25" s="25"/>
    </row>
    <row r="26" spans="1:28">
      <c r="A26" s="25"/>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c r="Z36" s="29"/>
    </row>
    <row r="37" spans="26:26" ht="13.5">
      <c r="Z37" s="31"/>
    </row>
  </sheetData>
  <mergeCells count="2">
    <mergeCell ref="A2:AA2"/>
    <mergeCell ref="A3:AA3"/>
  </mergeCells>
  <hyperlinks>
    <hyperlink ref="A1" location="Índice!A1" display="Volver al Índice" xr:uid="{1ABA77DB-770C-4D6B-ABED-20465F5B947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1586-BA2A-4CC0-82F4-6A51F9DA563B}">
  <dimension ref="A1:AB1363"/>
  <sheetViews>
    <sheetView showGridLines="0" zoomScale="85" zoomScaleNormal="85" workbookViewId="0"/>
  </sheetViews>
  <sheetFormatPr baseColWidth="10" defaultRowHeight="12.75"/>
  <cols>
    <col min="1" max="1" width="27.28515625" style="176" customWidth="1"/>
    <col min="2" max="2" width="16.140625" style="142" bestFit="1" customWidth="1"/>
    <col min="3" max="3" width="14.85546875" style="142" bestFit="1" customWidth="1"/>
    <col min="4" max="4" width="24.140625" style="142" customWidth="1"/>
    <col min="5" max="5" width="10.7109375" style="177" customWidth="1"/>
    <col min="6" max="8" width="10.7109375" style="142" customWidth="1"/>
    <col min="9" max="9" width="13.85546875" style="142" bestFit="1" customWidth="1"/>
    <col min="10" max="10" width="10.7109375" style="142" customWidth="1"/>
    <col min="11" max="11" width="13.85546875" style="142" bestFit="1" customWidth="1"/>
    <col min="12" max="12" width="15.5703125" style="142" bestFit="1" customWidth="1"/>
    <col min="13" max="13" width="13.85546875" style="142" bestFit="1" customWidth="1"/>
    <col min="14" max="15" width="15.5703125" style="142" bestFit="1" customWidth="1"/>
    <col min="16" max="16" width="14.5703125" style="142" customWidth="1"/>
    <col min="17" max="17" width="13.85546875" style="142" bestFit="1" customWidth="1"/>
    <col min="18" max="18" width="16.85546875" style="142" bestFit="1" customWidth="1"/>
    <col min="19" max="256" width="11.42578125" style="142"/>
    <col min="257" max="257" width="23.85546875" style="142" bestFit="1" customWidth="1"/>
    <col min="258" max="258" width="16.140625" style="142" bestFit="1" customWidth="1"/>
    <col min="259" max="259" width="14.85546875" style="142" bestFit="1" customWidth="1"/>
    <col min="260" max="260" width="24.140625" style="142" customWidth="1"/>
    <col min="261" max="264" width="10.7109375" style="142" customWidth="1"/>
    <col min="265" max="265" width="13.85546875" style="142" bestFit="1" customWidth="1"/>
    <col min="266" max="266" width="10.7109375" style="142" customWidth="1"/>
    <col min="267" max="267" width="13.85546875" style="142" bestFit="1" customWidth="1"/>
    <col min="268" max="268" width="15.5703125" style="142" bestFit="1" customWidth="1"/>
    <col min="269" max="269" width="13.85546875" style="142" bestFit="1" customWidth="1"/>
    <col min="270" max="271" width="15.5703125" style="142" bestFit="1" customWidth="1"/>
    <col min="272" max="272" width="14.5703125" style="142" customWidth="1"/>
    <col min="273" max="273" width="13.85546875" style="142" bestFit="1" customWidth="1"/>
    <col min="274" max="274" width="16.85546875" style="142" bestFit="1" customWidth="1"/>
    <col min="275" max="512" width="11.42578125" style="142"/>
    <col min="513" max="513" width="23.85546875" style="142" bestFit="1" customWidth="1"/>
    <col min="514" max="514" width="16.140625" style="142" bestFit="1" customWidth="1"/>
    <col min="515" max="515" width="14.85546875" style="142" bestFit="1" customWidth="1"/>
    <col min="516" max="516" width="24.140625" style="142" customWidth="1"/>
    <col min="517" max="520" width="10.7109375" style="142" customWidth="1"/>
    <col min="521" max="521" width="13.85546875" style="142" bestFit="1" customWidth="1"/>
    <col min="522" max="522" width="10.7109375" style="142" customWidth="1"/>
    <col min="523" max="523" width="13.85546875" style="142" bestFit="1" customWidth="1"/>
    <col min="524" max="524" width="15.5703125" style="142" bestFit="1" customWidth="1"/>
    <col min="525" max="525" width="13.85546875" style="142" bestFit="1" customWidth="1"/>
    <col min="526" max="527" width="15.5703125" style="142" bestFit="1" customWidth="1"/>
    <col min="528" max="528" width="14.5703125" style="142" customWidth="1"/>
    <col min="529" max="529" width="13.85546875" style="142" bestFit="1" customWidth="1"/>
    <col min="530" max="530" width="16.85546875" style="142" bestFit="1" customWidth="1"/>
    <col min="531" max="768" width="11.42578125" style="142"/>
    <col min="769" max="769" width="23.85546875" style="142" bestFit="1" customWidth="1"/>
    <col min="770" max="770" width="16.140625" style="142" bestFit="1" customWidth="1"/>
    <col min="771" max="771" width="14.85546875" style="142" bestFit="1" customWidth="1"/>
    <col min="772" max="772" width="24.140625" style="142" customWidth="1"/>
    <col min="773" max="776" width="10.7109375" style="142" customWidth="1"/>
    <col min="777" max="777" width="13.85546875" style="142" bestFit="1" customWidth="1"/>
    <col min="778" max="778" width="10.7109375" style="142" customWidth="1"/>
    <col min="779" max="779" width="13.85546875" style="142" bestFit="1" customWidth="1"/>
    <col min="780" max="780" width="15.5703125" style="142" bestFit="1" customWidth="1"/>
    <col min="781" max="781" width="13.85546875" style="142" bestFit="1" customWidth="1"/>
    <col min="782" max="783" width="15.5703125" style="142" bestFit="1" customWidth="1"/>
    <col min="784" max="784" width="14.5703125" style="142" customWidth="1"/>
    <col min="785" max="785" width="13.85546875" style="142" bestFit="1" customWidth="1"/>
    <col min="786" max="786" width="16.85546875" style="142" bestFit="1" customWidth="1"/>
    <col min="787" max="1024" width="11.42578125" style="142"/>
    <col min="1025" max="1025" width="23.85546875" style="142" bestFit="1" customWidth="1"/>
    <col min="1026" max="1026" width="16.140625" style="142" bestFit="1" customWidth="1"/>
    <col min="1027" max="1027" width="14.85546875" style="142" bestFit="1" customWidth="1"/>
    <col min="1028" max="1028" width="24.140625" style="142" customWidth="1"/>
    <col min="1029" max="1032" width="10.7109375" style="142" customWidth="1"/>
    <col min="1033" max="1033" width="13.85546875" style="142" bestFit="1" customWidth="1"/>
    <col min="1034" max="1034" width="10.7109375" style="142" customWidth="1"/>
    <col min="1035" max="1035" width="13.85546875" style="142" bestFit="1" customWidth="1"/>
    <col min="1036" max="1036" width="15.5703125" style="142" bestFit="1" customWidth="1"/>
    <col min="1037" max="1037" width="13.85546875" style="142" bestFit="1" customWidth="1"/>
    <col min="1038" max="1039" width="15.5703125" style="142" bestFit="1" customWidth="1"/>
    <col min="1040" max="1040" width="14.5703125" style="142" customWidth="1"/>
    <col min="1041" max="1041" width="13.85546875" style="142" bestFit="1" customWidth="1"/>
    <col min="1042" max="1042" width="16.85546875" style="142" bestFit="1" customWidth="1"/>
    <col min="1043" max="1280" width="11.42578125" style="142"/>
    <col min="1281" max="1281" width="23.85546875" style="142" bestFit="1" customWidth="1"/>
    <col min="1282" max="1282" width="16.140625" style="142" bestFit="1" customWidth="1"/>
    <col min="1283" max="1283" width="14.85546875" style="142" bestFit="1" customWidth="1"/>
    <col min="1284" max="1284" width="24.140625" style="142" customWidth="1"/>
    <col min="1285" max="1288" width="10.7109375" style="142" customWidth="1"/>
    <col min="1289" max="1289" width="13.85546875" style="142" bestFit="1" customWidth="1"/>
    <col min="1290" max="1290" width="10.7109375" style="142" customWidth="1"/>
    <col min="1291" max="1291" width="13.85546875" style="142" bestFit="1" customWidth="1"/>
    <col min="1292" max="1292" width="15.5703125" style="142" bestFit="1" customWidth="1"/>
    <col min="1293" max="1293" width="13.85546875" style="142" bestFit="1" customWidth="1"/>
    <col min="1294" max="1295" width="15.5703125" style="142" bestFit="1" customWidth="1"/>
    <col min="1296" max="1296" width="14.5703125" style="142" customWidth="1"/>
    <col min="1297" max="1297" width="13.85546875" style="142" bestFit="1" customWidth="1"/>
    <col min="1298" max="1298" width="16.85546875" style="142" bestFit="1" customWidth="1"/>
    <col min="1299" max="1536" width="11.42578125" style="142"/>
    <col min="1537" max="1537" width="23.85546875" style="142" bestFit="1" customWidth="1"/>
    <col min="1538" max="1538" width="16.140625" style="142" bestFit="1" customWidth="1"/>
    <col min="1539" max="1539" width="14.85546875" style="142" bestFit="1" customWidth="1"/>
    <col min="1540" max="1540" width="24.140625" style="142" customWidth="1"/>
    <col min="1541" max="1544" width="10.7109375" style="142" customWidth="1"/>
    <col min="1545" max="1545" width="13.85546875" style="142" bestFit="1" customWidth="1"/>
    <col min="1546" max="1546" width="10.7109375" style="142" customWidth="1"/>
    <col min="1547" max="1547" width="13.85546875" style="142" bestFit="1" customWidth="1"/>
    <col min="1548" max="1548" width="15.5703125" style="142" bestFit="1" customWidth="1"/>
    <col min="1549" max="1549" width="13.85546875" style="142" bestFit="1" customWidth="1"/>
    <col min="1550" max="1551" width="15.5703125" style="142" bestFit="1" customWidth="1"/>
    <col min="1552" max="1552" width="14.5703125" style="142" customWidth="1"/>
    <col min="1553" max="1553" width="13.85546875" style="142" bestFit="1" customWidth="1"/>
    <col min="1554" max="1554" width="16.85546875" style="142" bestFit="1" customWidth="1"/>
    <col min="1555" max="1792" width="11.42578125" style="142"/>
    <col min="1793" max="1793" width="23.85546875" style="142" bestFit="1" customWidth="1"/>
    <col min="1794" max="1794" width="16.140625" style="142" bestFit="1" customWidth="1"/>
    <col min="1795" max="1795" width="14.85546875" style="142" bestFit="1" customWidth="1"/>
    <col min="1796" max="1796" width="24.140625" style="142" customWidth="1"/>
    <col min="1797" max="1800" width="10.7109375" style="142" customWidth="1"/>
    <col min="1801" max="1801" width="13.85546875" style="142" bestFit="1" customWidth="1"/>
    <col min="1802" max="1802" width="10.7109375" style="142" customWidth="1"/>
    <col min="1803" max="1803" width="13.85546875" style="142" bestFit="1" customWidth="1"/>
    <col min="1804" max="1804" width="15.5703125" style="142" bestFit="1" customWidth="1"/>
    <col min="1805" max="1805" width="13.85546875" style="142" bestFit="1" customWidth="1"/>
    <col min="1806" max="1807" width="15.5703125" style="142" bestFit="1" customWidth="1"/>
    <col min="1808" max="1808" width="14.5703125" style="142" customWidth="1"/>
    <col min="1809" max="1809" width="13.85546875" style="142" bestFit="1" customWidth="1"/>
    <col min="1810" max="1810" width="16.85546875" style="142" bestFit="1" customWidth="1"/>
    <col min="1811" max="2048" width="11.42578125" style="142"/>
    <col min="2049" max="2049" width="23.85546875" style="142" bestFit="1" customWidth="1"/>
    <col min="2050" max="2050" width="16.140625" style="142" bestFit="1" customWidth="1"/>
    <col min="2051" max="2051" width="14.85546875" style="142" bestFit="1" customWidth="1"/>
    <col min="2052" max="2052" width="24.140625" style="142" customWidth="1"/>
    <col min="2053" max="2056" width="10.7109375" style="142" customWidth="1"/>
    <col min="2057" max="2057" width="13.85546875" style="142" bestFit="1" customWidth="1"/>
    <col min="2058" max="2058" width="10.7109375" style="142" customWidth="1"/>
    <col min="2059" max="2059" width="13.85546875" style="142" bestFit="1" customWidth="1"/>
    <col min="2060" max="2060" width="15.5703125" style="142" bestFit="1" customWidth="1"/>
    <col min="2061" max="2061" width="13.85546875" style="142" bestFit="1" customWidth="1"/>
    <col min="2062" max="2063" width="15.5703125" style="142" bestFit="1" customWidth="1"/>
    <col min="2064" max="2064" width="14.5703125" style="142" customWidth="1"/>
    <col min="2065" max="2065" width="13.85546875" style="142" bestFit="1" customWidth="1"/>
    <col min="2066" max="2066" width="16.85546875" style="142" bestFit="1" customWidth="1"/>
    <col min="2067" max="2304" width="11.42578125" style="142"/>
    <col min="2305" max="2305" width="23.85546875" style="142" bestFit="1" customWidth="1"/>
    <col min="2306" max="2306" width="16.140625" style="142" bestFit="1" customWidth="1"/>
    <col min="2307" max="2307" width="14.85546875" style="142" bestFit="1" customWidth="1"/>
    <col min="2308" max="2308" width="24.140625" style="142" customWidth="1"/>
    <col min="2309" max="2312" width="10.7109375" style="142" customWidth="1"/>
    <col min="2313" max="2313" width="13.85546875" style="142" bestFit="1" customWidth="1"/>
    <col min="2314" max="2314" width="10.7109375" style="142" customWidth="1"/>
    <col min="2315" max="2315" width="13.85546875" style="142" bestFit="1" customWidth="1"/>
    <col min="2316" max="2316" width="15.5703125" style="142" bestFit="1" customWidth="1"/>
    <col min="2317" max="2317" width="13.85546875" style="142" bestFit="1" customWidth="1"/>
    <col min="2318" max="2319" width="15.5703125" style="142" bestFit="1" customWidth="1"/>
    <col min="2320" max="2320" width="14.5703125" style="142" customWidth="1"/>
    <col min="2321" max="2321" width="13.85546875" style="142" bestFit="1" customWidth="1"/>
    <col min="2322" max="2322" width="16.85546875" style="142" bestFit="1" customWidth="1"/>
    <col min="2323" max="2560" width="11.42578125" style="142"/>
    <col min="2561" max="2561" width="23.85546875" style="142" bestFit="1" customWidth="1"/>
    <col min="2562" max="2562" width="16.140625" style="142" bestFit="1" customWidth="1"/>
    <col min="2563" max="2563" width="14.85546875" style="142" bestFit="1" customWidth="1"/>
    <col min="2564" max="2564" width="24.140625" style="142" customWidth="1"/>
    <col min="2565" max="2568" width="10.7109375" style="142" customWidth="1"/>
    <col min="2569" max="2569" width="13.85546875" style="142" bestFit="1" customWidth="1"/>
    <col min="2570" max="2570" width="10.7109375" style="142" customWidth="1"/>
    <col min="2571" max="2571" width="13.85546875" style="142" bestFit="1" customWidth="1"/>
    <col min="2572" max="2572" width="15.5703125" style="142" bestFit="1" customWidth="1"/>
    <col min="2573" max="2573" width="13.85546875" style="142" bestFit="1" customWidth="1"/>
    <col min="2574" max="2575" width="15.5703125" style="142" bestFit="1" customWidth="1"/>
    <col min="2576" max="2576" width="14.5703125" style="142" customWidth="1"/>
    <col min="2577" max="2577" width="13.85546875" style="142" bestFit="1" customWidth="1"/>
    <col min="2578" max="2578" width="16.85546875" style="142" bestFit="1" customWidth="1"/>
    <col min="2579" max="2816" width="11.42578125" style="142"/>
    <col min="2817" max="2817" width="23.85546875" style="142" bestFit="1" customWidth="1"/>
    <col min="2818" max="2818" width="16.140625" style="142" bestFit="1" customWidth="1"/>
    <col min="2819" max="2819" width="14.85546875" style="142" bestFit="1" customWidth="1"/>
    <col min="2820" max="2820" width="24.140625" style="142" customWidth="1"/>
    <col min="2821" max="2824" width="10.7109375" style="142" customWidth="1"/>
    <col min="2825" max="2825" width="13.85546875" style="142" bestFit="1" customWidth="1"/>
    <col min="2826" max="2826" width="10.7109375" style="142" customWidth="1"/>
    <col min="2827" max="2827" width="13.85546875" style="142" bestFit="1" customWidth="1"/>
    <col min="2828" max="2828" width="15.5703125" style="142" bestFit="1" customWidth="1"/>
    <col min="2829" max="2829" width="13.85546875" style="142" bestFit="1" customWidth="1"/>
    <col min="2830" max="2831" width="15.5703125" style="142" bestFit="1" customWidth="1"/>
    <col min="2832" max="2832" width="14.5703125" style="142" customWidth="1"/>
    <col min="2833" max="2833" width="13.85546875" style="142" bestFit="1" customWidth="1"/>
    <col min="2834" max="2834" width="16.85546875" style="142" bestFit="1" customWidth="1"/>
    <col min="2835" max="3072" width="11.42578125" style="142"/>
    <col min="3073" max="3073" width="23.85546875" style="142" bestFit="1" customWidth="1"/>
    <col min="3074" max="3074" width="16.140625" style="142" bestFit="1" customWidth="1"/>
    <col min="3075" max="3075" width="14.85546875" style="142" bestFit="1" customWidth="1"/>
    <col min="3076" max="3076" width="24.140625" style="142" customWidth="1"/>
    <col min="3077" max="3080" width="10.7109375" style="142" customWidth="1"/>
    <col min="3081" max="3081" width="13.85546875" style="142" bestFit="1" customWidth="1"/>
    <col min="3082" max="3082" width="10.7109375" style="142" customWidth="1"/>
    <col min="3083" max="3083" width="13.85546875" style="142" bestFit="1" customWidth="1"/>
    <col min="3084" max="3084" width="15.5703125" style="142" bestFit="1" customWidth="1"/>
    <col min="3085" max="3085" width="13.85546875" style="142" bestFit="1" customWidth="1"/>
    <col min="3086" max="3087" width="15.5703125" style="142" bestFit="1" customWidth="1"/>
    <col min="3088" max="3088" width="14.5703125" style="142" customWidth="1"/>
    <col min="3089" max="3089" width="13.85546875" style="142" bestFit="1" customWidth="1"/>
    <col min="3090" max="3090" width="16.85546875" style="142" bestFit="1" customWidth="1"/>
    <col min="3091" max="3328" width="11.42578125" style="142"/>
    <col min="3329" max="3329" width="23.85546875" style="142" bestFit="1" customWidth="1"/>
    <col min="3330" max="3330" width="16.140625" style="142" bestFit="1" customWidth="1"/>
    <col min="3331" max="3331" width="14.85546875" style="142" bestFit="1" customWidth="1"/>
    <col min="3332" max="3332" width="24.140625" style="142" customWidth="1"/>
    <col min="3333" max="3336" width="10.7109375" style="142" customWidth="1"/>
    <col min="3337" max="3337" width="13.85546875" style="142" bestFit="1" customWidth="1"/>
    <col min="3338" max="3338" width="10.7109375" style="142" customWidth="1"/>
    <col min="3339" max="3339" width="13.85546875" style="142" bestFit="1" customWidth="1"/>
    <col min="3340" max="3340" width="15.5703125" style="142" bestFit="1" customWidth="1"/>
    <col min="3341" max="3341" width="13.85546875" style="142" bestFit="1" customWidth="1"/>
    <col min="3342" max="3343" width="15.5703125" style="142" bestFit="1" customWidth="1"/>
    <col min="3344" max="3344" width="14.5703125" style="142" customWidth="1"/>
    <col min="3345" max="3345" width="13.85546875" style="142" bestFit="1" customWidth="1"/>
    <col min="3346" max="3346" width="16.85546875" style="142" bestFit="1" customWidth="1"/>
    <col min="3347" max="3584" width="11.42578125" style="142"/>
    <col min="3585" max="3585" width="23.85546875" style="142" bestFit="1" customWidth="1"/>
    <col min="3586" max="3586" width="16.140625" style="142" bestFit="1" customWidth="1"/>
    <col min="3587" max="3587" width="14.85546875" style="142" bestFit="1" customWidth="1"/>
    <col min="3588" max="3588" width="24.140625" style="142" customWidth="1"/>
    <col min="3589" max="3592" width="10.7109375" style="142" customWidth="1"/>
    <col min="3593" max="3593" width="13.85546875" style="142" bestFit="1" customWidth="1"/>
    <col min="3594" max="3594" width="10.7109375" style="142" customWidth="1"/>
    <col min="3595" max="3595" width="13.85546875" style="142" bestFit="1" customWidth="1"/>
    <col min="3596" max="3596" width="15.5703125" style="142" bestFit="1" customWidth="1"/>
    <col min="3597" max="3597" width="13.85546875" style="142" bestFit="1" customWidth="1"/>
    <col min="3598" max="3599" width="15.5703125" style="142" bestFit="1" customWidth="1"/>
    <col min="3600" max="3600" width="14.5703125" style="142" customWidth="1"/>
    <col min="3601" max="3601" width="13.85546875" style="142" bestFit="1" customWidth="1"/>
    <col min="3602" max="3602" width="16.85546875" style="142" bestFit="1" customWidth="1"/>
    <col min="3603" max="3840" width="11.42578125" style="142"/>
    <col min="3841" max="3841" width="23.85546875" style="142" bestFit="1" customWidth="1"/>
    <col min="3842" max="3842" width="16.140625" style="142" bestFit="1" customWidth="1"/>
    <col min="3843" max="3843" width="14.85546875" style="142" bestFit="1" customWidth="1"/>
    <col min="3844" max="3844" width="24.140625" style="142" customWidth="1"/>
    <col min="3845" max="3848" width="10.7109375" style="142" customWidth="1"/>
    <col min="3849" max="3849" width="13.85546875" style="142" bestFit="1" customWidth="1"/>
    <col min="3850" max="3850" width="10.7109375" style="142" customWidth="1"/>
    <col min="3851" max="3851" width="13.85546875" style="142" bestFit="1" customWidth="1"/>
    <col min="3852" max="3852" width="15.5703125" style="142" bestFit="1" customWidth="1"/>
    <col min="3853" max="3853" width="13.85546875" style="142" bestFit="1" customWidth="1"/>
    <col min="3854" max="3855" width="15.5703125" style="142" bestFit="1" customWidth="1"/>
    <col min="3856" max="3856" width="14.5703125" style="142" customWidth="1"/>
    <col min="3857" max="3857" width="13.85546875" style="142" bestFit="1" customWidth="1"/>
    <col min="3858" max="3858" width="16.85546875" style="142" bestFit="1" customWidth="1"/>
    <col min="3859" max="4096" width="11.42578125" style="142"/>
    <col min="4097" max="4097" width="23.85546875" style="142" bestFit="1" customWidth="1"/>
    <col min="4098" max="4098" width="16.140625" style="142" bestFit="1" customWidth="1"/>
    <col min="4099" max="4099" width="14.85546875" style="142" bestFit="1" customWidth="1"/>
    <col min="4100" max="4100" width="24.140625" style="142" customWidth="1"/>
    <col min="4101" max="4104" width="10.7109375" style="142" customWidth="1"/>
    <col min="4105" max="4105" width="13.85546875" style="142" bestFit="1" customWidth="1"/>
    <col min="4106" max="4106" width="10.7109375" style="142" customWidth="1"/>
    <col min="4107" max="4107" width="13.85546875" style="142" bestFit="1" customWidth="1"/>
    <col min="4108" max="4108" width="15.5703125" style="142" bestFit="1" customWidth="1"/>
    <col min="4109" max="4109" width="13.85546875" style="142" bestFit="1" customWidth="1"/>
    <col min="4110" max="4111" width="15.5703125" style="142" bestFit="1" customWidth="1"/>
    <col min="4112" max="4112" width="14.5703125" style="142" customWidth="1"/>
    <col min="4113" max="4113" width="13.85546875" style="142" bestFit="1" customWidth="1"/>
    <col min="4114" max="4114" width="16.85546875" style="142" bestFit="1" customWidth="1"/>
    <col min="4115" max="4352" width="11.42578125" style="142"/>
    <col min="4353" max="4353" width="23.85546875" style="142" bestFit="1" customWidth="1"/>
    <col min="4354" max="4354" width="16.140625" style="142" bestFit="1" customWidth="1"/>
    <col min="4355" max="4355" width="14.85546875" style="142" bestFit="1" customWidth="1"/>
    <col min="4356" max="4356" width="24.140625" style="142" customWidth="1"/>
    <col min="4357" max="4360" width="10.7109375" style="142" customWidth="1"/>
    <col min="4361" max="4361" width="13.85546875" style="142" bestFit="1" customWidth="1"/>
    <col min="4362" max="4362" width="10.7109375" style="142" customWidth="1"/>
    <col min="4363" max="4363" width="13.85546875" style="142" bestFit="1" customWidth="1"/>
    <col min="4364" max="4364" width="15.5703125" style="142" bestFit="1" customWidth="1"/>
    <col min="4365" max="4365" width="13.85546875" style="142" bestFit="1" customWidth="1"/>
    <col min="4366" max="4367" width="15.5703125" style="142" bestFit="1" customWidth="1"/>
    <col min="4368" max="4368" width="14.5703125" style="142" customWidth="1"/>
    <col min="4369" max="4369" width="13.85546875" style="142" bestFit="1" customWidth="1"/>
    <col min="4370" max="4370" width="16.85546875" style="142" bestFit="1" customWidth="1"/>
    <col min="4371" max="4608" width="11.42578125" style="142"/>
    <col min="4609" max="4609" width="23.85546875" style="142" bestFit="1" customWidth="1"/>
    <col min="4610" max="4610" width="16.140625" style="142" bestFit="1" customWidth="1"/>
    <col min="4611" max="4611" width="14.85546875" style="142" bestFit="1" customWidth="1"/>
    <col min="4612" max="4612" width="24.140625" style="142" customWidth="1"/>
    <col min="4613" max="4616" width="10.7109375" style="142" customWidth="1"/>
    <col min="4617" max="4617" width="13.85546875" style="142" bestFit="1" customWidth="1"/>
    <col min="4618" max="4618" width="10.7109375" style="142" customWidth="1"/>
    <col min="4619" max="4619" width="13.85546875" style="142" bestFit="1" customWidth="1"/>
    <col min="4620" max="4620" width="15.5703125" style="142" bestFit="1" customWidth="1"/>
    <col min="4621" max="4621" width="13.85546875" style="142" bestFit="1" customWidth="1"/>
    <col min="4622" max="4623" width="15.5703125" style="142" bestFit="1" customWidth="1"/>
    <col min="4624" max="4624" width="14.5703125" style="142" customWidth="1"/>
    <col min="4625" max="4625" width="13.85546875" style="142" bestFit="1" customWidth="1"/>
    <col min="4626" max="4626" width="16.85546875" style="142" bestFit="1" customWidth="1"/>
    <col min="4627" max="4864" width="11.42578125" style="142"/>
    <col min="4865" max="4865" width="23.85546875" style="142" bestFit="1" customWidth="1"/>
    <col min="4866" max="4866" width="16.140625" style="142" bestFit="1" customWidth="1"/>
    <col min="4867" max="4867" width="14.85546875" style="142" bestFit="1" customWidth="1"/>
    <col min="4868" max="4868" width="24.140625" style="142" customWidth="1"/>
    <col min="4869" max="4872" width="10.7109375" style="142" customWidth="1"/>
    <col min="4873" max="4873" width="13.85546875" style="142" bestFit="1" customWidth="1"/>
    <col min="4874" max="4874" width="10.7109375" style="142" customWidth="1"/>
    <col min="4875" max="4875" width="13.85546875" style="142" bestFit="1" customWidth="1"/>
    <col min="4876" max="4876" width="15.5703125" style="142" bestFit="1" customWidth="1"/>
    <col min="4877" max="4877" width="13.85546875" style="142" bestFit="1" customWidth="1"/>
    <col min="4878" max="4879" width="15.5703125" style="142" bestFit="1" customWidth="1"/>
    <col min="4880" max="4880" width="14.5703125" style="142" customWidth="1"/>
    <col min="4881" max="4881" width="13.85546875" style="142" bestFit="1" customWidth="1"/>
    <col min="4882" max="4882" width="16.85546875" style="142" bestFit="1" customWidth="1"/>
    <col min="4883" max="5120" width="11.42578125" style="142"/>
    <col min="5121" max="5121" width="23.85546875" style="142" bestFit="1" customWidth="1"/>
    <col min="5122" max="5122" width="16.140625" style="142" bestFit="1" customWidth="1"/>
    <col min="5123" max="5123" width="14.85546875" style="142" bestFit="1" customWidth="1"/>
    <col min="5124" max="5124" width="24.140625" style="142" customWidth="1"/>
    <col min="5125" max="5128" width="10.7109375" style="142" customWidth="1"/>
    <col min="5129" max="5129" width="13.85546875" style="142" bestFit="1" customWidth="1"/>
    <col min="5130" max="5130" width="10.7109375" style="142" customWidth="1"/>
    <col min="5131" max="5131" width="13.85546875" style="142" bestFit="1" customWidth="1"/>
    <col min="5132" max="5132" width="15.5703125" style="142" bestFit="1" customWidth="1"/>
    <col min="5133" max="5133" width="13.85546875" style="142" bestFit="1" customWidth="1"/>
    <col min="5134" max="5135" width="15.5703125" style="142" bestFit="1" customWidth="1"/>
    <col min="5136" max="5136" width="14.5703125" style="142" customWidth="1"/>
    <col min="5137" max="5137" width="13.85546875" style="142" bestFit="1" customWidth="1"/>
    <col min="5138" max="5138" width="16.85546875" style="142" bestFit="1" customWidth="1"/>
    <col min="5139" max="5376" width="11.42578125" style="142"/>
    <col min="5377" max="5377" width="23.85546875" style="142" bestFit="1" customWidth="1"/>
    <col min="5378" max="5378" width="16.140625" style="142" bestFit="1" customWidth="1"/>
    <col min="5379" max="5379" width="14.85546875" style="142" bestFit="1" customWidth="1"/>
    <col min="5380" max="5380" width="24.140625" style="142" customWidth="1"/>
    <col min="5381" max="5384" width="10.7109375" style="142" customWidth="1"/>
    <col min="5385" max="5385" width="13.85546875" style="142" bestFit="1" customWidth="1"/>
    <col min="5386" max="5386" width="10.7109375" style="142" customWidth="1"/>
    <col min="5387" max="5387" width="13.85546875" style="142" bestFit="1" customWidth="1"/>
    <col min="5388" max="5388" width="15.5703125" style="142" bestFit="1" customWidth="1"/>
    <col min="5389" max="5389" width="13.85546875" style="142" bestFit="1" customWidth="1"/>
    <col min="5390" max="5391" width="15.5703125" style="142" bestFit="1" customWidth="1"/>
    <col min="5392" max="5392" width="14.5703125" style="142" customWidth="1"/>
    <col min="5393" max="5393" width="13.85546875" style="142" bestFit="1" customWidth="1"/>
    <col min="5394" max="5394" width="16.85546875" style="142" bestFit="1" customWidth="1"/>
    <col min="5395" max="5632" width="11.42578125" style="142"/>
    <col min="5633" max="5633" width="23.85546875" style="142" bestFit="1" customWidth="1"/>
    <col min="5634" max="5634" width="16.140625" style="142" bestFit="1" customWidth="1"/>
    <col min="5635" max="5635" width="14.85546875" style="142" bestFit="1" customWidth="1"/>
    <col min="5636" max="5636" width="24.140625" style="142" customWidth="1"/>
    <col min="5637" max="5640" width="10.7109375" style="142" customWidth="1"/>
    <col min="5641" max="5641" width="13.85546875" style="142" bestFit="1" customWidth="1"/>
    <col min="5642" max="5642" width="10.7109375" style="142" customWidth="1"/>
    <col min="5643" max="5643" width="13.85546875" style="142" bestFit="1" customWidth="1"/>
    <col min="5644" max="5644" width="15.5703125" style="142" bestFit="1" customWidth="1"/>
    <col min="5645" max="5645" width="13.85546875" style="142" bestFit="1" customWidth="1"/>
    <col min="5646" max="5647" width="15.5703125" style="142" bestFit="1" customWidth="1"/>
    <col min="5648" max="5648" width="14.5703125" style="142" customWidth="1"/>
    <col min="5649" max="5649" width="13.85546875" style="142" bestFit="1" customWidth="1"/>
    <col min="5650" max="5650" width="16.85546875" style="142" bestFit="1" customWidth="1"/>
    <col min="5651" max="5888" width="11.42578125" style="142"/>
    <col min="5889" max="5889" width="23.85546875" style="142" bestFit="1" customWidth="1"/>
    <col min="5890" max="5890" width="16.140625" style="142" bestFit="1" customWidth="1"/>
    <col min="5891" max="5891" width="14.85546875" style="142" bestFit="1" customWidth="1"/>
    <col min="5892" max="5892" width="24.140625" style="142" customWidth="1"/>
    <col min="5893" max="5896" width="10.7109375" style="142" customWidth="1"/>
    <col min="5897" max="5897" width="13.85546875" style="142" bestFit="1" customWidth="1"/>
    <col min="5898" max="5898" width="10.7109375" style="142" customWidth="1"/>
    <col min="5899" max="5899" width="13.85546875" style="142" bestFit="1" customWidth="1"/>
    <col min="5900" max="5900" width="15.5703125" style="142" bestFit="1" customWidth="1"/>
    <col min="5901" max="5901" width="13.85546875" style="142" bestFit="1" customWidth="1"/>
    <col min="5902" max="5903" width="15.5703125" style="142" bestFit="1" customWidth="1"/>
    <col min="5904" max="5904" width="14.5703125" style="142" customWidth="1"/>
    <col min="5905" max="5905" width="13.85546875" style="142" bestFit="1" customWidth="1"/>
    <col min="5906" max="5906" width="16.85546875" style="142" bestFit="1" customWidth="1"/>
    <col min="5907" max="6144" width="11.42578125" style="142"/>
    <col min="6145" max="6145" width="23.85546875" style="142" bestFit="1" customWidth="1"/>
    <col min="6146" max="6146" width="16.140625" style="142" bestFit="1" customWidth="1"/>
    <col min="6147" max="6147" width="14.85546875" style="142" bestFit="1" customWidth="1"/>
    <col min="6148" max="6148" width="24.140625" style="142" customWidth="1"/>
    <col min="6149" max="6152" width="10.7109375" style="142" customWidth="1"/>
    <col min="6153" max="6153" width="13.85546875" style="142" bestFit="1" customWidth="1"/>
    <col min="6154" max="6154" width="10.7109375" style="142" customWidth="1"/>
    <col min="6155" max="6155" width="13.85546875" style="142" bestFit="1" customWidth="1"/>
    <col min="6156" max="6156" width="15.5703125" style="142" bestFit="1" customWidth="1"/>
    <col min="6157" max="6157" width="13.85546875" style="142" bestFit="1" customWidth="1"/>
    <col min="6158" max="6159" width="15.5703125" style="142" bestFit="1" customWidth="1"/>
    <col min="6160" max="6160" width="14.5703125" style="142" customWidth="1"/>
    <col min="6161" max="6161" width="13.85546875" style="142" bestFit="1" customWidth="1"/>
    <col min="6162" max="6162" width="16.85546875" style="142" bestFit="1" customWidth="1"/>
    <col min="6163" max="6400" width="11.42578125" style="142"/>
    <col min="6401" max="6401" width="23.85546875" style="142" bestFit="1" customWidth="1"/>
    <col min="6402" max="6402" width="16.140625" style="142" bestFit="1" customWidth="1"/>
    <col min="6403" max="6403" width="14.85546875" style="142" bestFit="1" customWidth="1"/>
    <col min="6404" max="6404" width="24.140625" style="142" customWidth="1"/>
    <col min="6405" max="6408" width="10.7109375" style="142" customWidth="1"/>
    <col min="6409" max="6409" width="13.85546875" style="142" bestFit="1" customWidth="1"/>
    <col min="6410" max="6410" width="10.7109375" style="142" customWidth="1"/>
    <col min="6411" max="6411" width="13.85546875" style="142" bestFit="1" customWidth="1"/>
    <col min="6412" max="6412" width="15.5703125" style="142" bestFit="1" customWidth="1"/>
    <col min="6413" max="6413" width="13.85546875" style="142" bestFit="1" customWidth="1"/>
    <col min="6414" max="6415" width="15.5703125" style="142" bestFit="1" customWidth="1"/>
    <col min="6416" max="6416" width="14.5703125" style="142" customWidth="1"/>
    <col min="6417" max="6417" width="13.85546875" style="142" bestFit="1" customWidth="1"/>
    <col min="6418" max="6418" width="16.85546875" style="142" bestFit="1" customWidth="1"/>
    <col min="6419" max="6656" width="11.42578125" style="142"/>
    <col min="6657" max="6657" width="23.85546875" style="142" bestFit="1" customWidth="1"/>
    <col min="6658" max="6658" width="16.140625" style="142" bestFit="1" customWidth="1"/>
    <col min="6659" max="6659" width="14.85546875" style="142" bestFit="1" customWidth="1"/>
    <col min="6660" max="6660" width="24.140625" style="142" customWidth="1"/>
    <col min="6661" max="6664" width="10.7109375" style="142" customWidth="1"/>
    <col min="6665" max="6665" width="13.85546875" style="142" bestFit="1" customWidth="1"/>
    <col min="6666" max="6666" width="10.7109375" style="142" customWidth="1"/>
    <col min="6667" max="6667" width="13.85546875" style="142" bestFit="1" customWidth="1"/>
    <col min="6668" max="6668" width="15.5703125" style="142" bestFit="1" customWidth="1"/>
    <col min="6669" max="6669" width="13.85546875" style="142" bestFit="1" customWidth="1"/>
    <col min="6670" max="6671" width="15.5703125" style="142" bestFit="1" customWidth="1"/>
    <col min="6672" max="6672" width="14.5703125" style="142" customWidth="1"/>
    <col min="6673" max="6673" width="13.85546875" style="142" bestFit="1" customWidth="1"/>
    <col min="6674" max="6674" width="16.85546875" style="142" bestFit="1" customWidth="1"/>
    <col min="6675" max="6912" width="11.42578125" style="142"/>
    <col min="6913" max="6913" width="23.85546875" style="142" bestFit="1" customWidth="1"/>
    <col min="6914" max="6914" width="16.140625" style="142" bestFit="1" customWidth="1"/>
    <col min="6915" max="6915" width="14.85546875" style="142" bestFit="1" customWidth="1"/>
    <col min="6916" max="6916" width="24.140625" style="142" customWidth="1"/>
    <col min="6917" max="6920" width="10.7109375" style="142" customWidth="1"/>
    <col min="6921" max="6921" width="13.85546875" style="142" bestFit="1" customWidth="1"/>
    <col min="6922" max="6922" width="10.7109375" style="142" customWidth="1"/>
    <col min="6923" max="6923" width="13.85546875" style="142" bestFit="1" customWidth="1"/>
    <col min="6924" max="6924" width="15.5703125" style="142" bestFit="1" customWidth="1"/>
    <col min="6925" max="6925" width="13.85546875" style="142" bestFit="1" customWidth="1"/>
    <col min="6926" max="6927" width="15.5703125" style="142" bestFit="1" customWidth="1"/>
    <col min="6928" max="6928" width="14.5703125" style="142" customWidth="1"/>
    <col min="6929" max="6929" width="13.85546875" style="142" bestFit="1" customWidth="1"/>
    <col min="6930" max="6930" width="16.85546875" style="142" bestFit="1" customWidth="1"/>
    <col min="6931" max="7168" width="11.42578125" style="142"/>
    <col min="7169" max="7169" width="23.85546875" style="142" bestFit="1" customWidth="1"/>
    <col min="7170" max="7170" width="16.140625" style="142" bestFit="1" customWidth="1"/>
    <col min="7171" max="7171" width="14.85546875" style="142" bestFit="1" customWidth="1"/>
    <col min="7172" max="7172" width="24.140625" style="142" customWidth="1"/>
    <col min="7173" max="7176" width="10.7109375" style="142" customWidth="1"/>
    <col min="7177" max="7177" width="13.85546875" style="142" bestFit="1" customWidth="1"/>
    <col min="7178" max="7178" width="10.7109375" style="142" customWidth="1"/>
    <col min="7179" max="7179" width="13.85546875" style="142" bestFit="1" customWidth="1"/>
    <col min="7180" max="7180" width="15.5703125" style="142" bestFit="1" customWidth="1"/>
    <col min="7181" max="7181" width="13.85546875" style="142" bestFit="1" customWidth="1"/>
    <col min="7182" max="7183" width="15.5703125" style="142" bestFit="1" customWidth="1"/>
    <col min="7184" max="7184" width="14.5703125" style="142" customWidth="1"/>
    <col min="7185" max="7185" width="13.85546875" style="142" bestFit="1" customWidth="1"/>
    <col min="7186" max="7186" width="16.85546875" style="142" bestFit="1" customWidth="1"/>
    <col min="7187" max="7424" width="11.42578125" style="142"/>
    <col min="7425" max="7425" width="23.85546875" style="142" bestFit="1" customWidth="1"/>
    <col min="7426" max="7426" width="16.140625" style="142" bestFit="1" customWidth="1"/>
    <col min="7427" max="7427" width="14.85546875" style="142" bestFit="1" customWidth="1"/>
    <col min="7428" max="7428" width="24.140625" style="142" customWidth="1"/>
    <col min="7429" max="7432" width="10.7109375" style="142" customWidth="1"/>
    <col min="7433" max="7433" width="13.85546875" style="142" bestFit="1" customWidth="1"/>
    <col min="7434" max="7434" width="10.7109375" style="142" customWidth="1"/>
    <col min="7435" max="7435" width="13.85546875" style="142" bestFit="1" customWidth="1"/>
    <col min="7436" max="7436" width="15.5703125" style="142" bestFit="1" customWidth="1"/>
    <col min="7437" max="7437" width="13.85546875" style="142" bestFit="1" customWidth="1"/>
    <col min="7438" max="7439" width="15.5703125" style="142" bestFit="1" customWidth="1"/>
    <col min="7440" max="7440" width="14.5703125" style="142" customWidth="1"/>
    <col min="7441" max="7441" width="13.85546875" style="142" bestFit="1" customWidth="1"/>
    <col min="7442" max="7442" width="16.85546875" style="142" bestFit="1" customWidth="1"/>
    <col min="7443" max="7680" width="11.42578125" style="142"/>
    <col min="7681" max="7681" width="23.85546875" style="142" bestFit="1" customWidth="1"/>
    <col min="7682" max="7682" width="16.140625" style="142" bestFit="1" customWidth="1"/>
    <col min="7683" max="7683" width="14.85546875" style="142" bestFit="1" customWidth="1"/>
    <col min="7684" max="7684" width="24.140625" style="142" customWidth="1"/>
    <col min="7685" max="7688" width="10.7109375" style="142" customWidth="1"/>
    <col min="7689" max="7689" width="13.85546875" style="142" bestFit="1" customWidth="1"/>
    <col min="7690" max="7690" width="10.7109375" style="142" customWidth="1"/>
    <col min="7691" max="7691" width="13.85546875" style="142" bestFit="1" customWidth="1"/>
    <col min="7692" max="7692" width="15.5703125" style="142" bestFit="1" customWidth="1"/>
    <col min="7693" max="7693" width="13.85546875" style="142" bestFit="1" customWidth="1"/>
    <col min="7694" max="7695" width="15.5703125" style="142" bestFit="1" customWidth="1"/>
    <col min="7696" max="7696" width="14.5703125" style="142" customWidth="1"/>
    <col min="7697" max="7697" width="13.85546875" style="142" bestFit="1" customWidth="1"/>
    <col min="7698" max="7698" width="16.85546875" style="142" bestFit="1" customWidth="1"/>
    <col min="7699" max="7936" width="11.42578125" style="142"/>
    <col min="7937" max="7937" width="23.85546875" style="142" bestFit="1" customWidth="1"/>
    <col min="7938" max="7938" width="16.140625" style="142" bestFit="1" customWidth="1"/>
    <col min="7939" max="7939" width="14.85546875" style="142" bestFit="1" customWidth="1"/>
    <col min="7940" max="7940" width="24.140625" style="142" customWidth="1"/>
    <col min="7941" max="7944" width="10.7109375" style="142" customWidth="1"/>
    <col min="7945" max="7945" width="13.85546875" style="142" bestFit="1" customWidth="1"/>
    <col min="7946" max="7946" width="10.7109375" style="142" customWidth="1"/>
    <col min="7947" max="7947" width="13.85546875" style="142" bestFit="1" customWidth="1"/>
    <col min="7948" max="7948" width="15.5703125" style="142" bestFit="1" customWidth="1"/>
    <col min="7949" max="7949" width="13.85546875" style="142" bestFit="1" customWidth="1"/>
    <col min="7950" max="7951" width="15.5703125" style="142" bestFit="1" customWidth="1"/>
    <col min="7952" max="7952" width="14.5703125" style="142" customWidth="1"/>
    <col min="7953" max="7953" width="13.85546875" style="142" bestFit="1" customWidth="1"/>
    <col min="7954" max="7954" width="16.85546875" style="142" bestFit="1" customWidth="1"/>
    <col min="7955" max="8192" width="11.42578125" style="142"/>
    <col min="8193" max="8193" width="23.85546875" style="142" bestFit="1" customWidth="1"/>
    <col min="8194" max="8194" width="16.140625" style="142" bestFit="1" customWidth="1"/>
    <col min="8195" max="8195" width="14.85546875" style="142" bestFit="1" customWidth="1"/>
    <col min="8196" max="8196" width="24.140625" style="142" customWidth="1"/>
    <col min="8197" max="8200" width="10.7109375" style="142" customWidth="1"/>
    <col min="8201" max="8201" width="13.85546875" style="142" bestFit="1" customWidth="1"/>
    <col min="8202" max="8202" width="10.7109375" style="142" customWidth="1"/>
    <col min="8203" max="8203" width="13.85546875" style="142" bestFit="1" customWidth="1"/>
    <col min="8204" max="8204" width="15.5703125" style="142" bestFit="1" customWidth="1"/>
    <col min="8205" max="8205" width="13.85546875" style="142" bestFit="1" customWidth="1"/>
    <col min="8206" max="8207" width="15.5703125" style="142" bestFit="1" customWidth="1"/>
    <col min="8208" max="8208" width="14.5703125" style="142" customWidth="1"/>
    <col min="8209" max="8209" width="13.85546875" style="142" bestFit="1" customWidth="1"/>
    <col min="8210" max="8210" width="16.85546875" style="142" bestFit="1" customWidth="1"/>
    <col min="8211" max="8448" width="11.42578125" style="142"/>
    <col min="8449" max="8449" width="23.85546875" style="142" bestFit="1" customWidth="1"/>
    <col min="8450" max="8450" width="16.140625" style="142" bestFit="1" customWidth="1"/>
    <col min="8451" max="8451" width="14.85546875" style="142" bestFit="1" customWidth="1"/>
    <col min="8452" max="8452" width="24.140625" style="142" customWidth="1"/>
    <col min="8453" max="8456" width="10.7109375" style="142" customWidth="1"/>
    <col min="8457" max="8457" width="13.85546875" style="142" bestFit="1" customWidth="1"/>
    <col min="8458" max="8458" width="10.7109375" style="142" customWidth="1"/>
    <col min="8459" max="8459" width="13.85546875" style="142" bestFit="1" customWidth="1"/>
    <col min="8460" max="8460" width="15.5703125" style="142" bestFit="1" customWidth="1"/>
    <col min="8461" max="8461" width="13.85546875" style="142" bestFit="1" customWidth="1"/>
    <col min="8462" max="8463" width="15.5703125" style="142" bestFit="1" customWidth="1"/>
    <col min="8464" max="8464" width="14.5703125" style="142" customWidth="1"/>
    <col min="8465" max="8465" width="13.85546875" style="142" bestFit="1" customWidth="1"/>
    <col min="8466" max="8466" width="16.85546875" style="142" bestFit="1" customWidth="1"/>
    <col min="8467" max="8704" width="11.42578125" style="142"/>
    <col min="8705" max="8705" width="23.85546875" style="142" bestFit="1" customWidth="1"/>
    <col min="8706" max="8706" width="16.140625" style="142" bestFit="1" customWidth="1"/>
    <col min="8707" max="8707" width="14.85546875" style="142" bestFit="1" customWidth="1"/>
    <col min="8708" max="8708" width="24.140625" style="142" customWidth="1"/>
    <col min="8709" max="8712" width="10.7109375" style="142" customWidth="1"/>
    <col min="8713" max="8713" width="13.85546875" style="142" bestFit="1" customWidth="1"/>
    <col min="8714" max="8714" width="10.7109375" style="142" customWidth="1"/>
    <col min="8715" max="8715" width="13.85546875" style="142" bestFit="1" customWidth="1"/>
    <col min="8716" max="8716" width="15.5703125" style="142" bestFit="1" customWidth="1"/>
    <col min="8717" max="8717" width="13.85546875" style="142" bestFit="1" customWidth="1"/>
    <col min="8718" max="8719" width="15.5703125" style="142" bestFit="1" customWidth="1"/>
    <col min="8720" max="8720" width="14.5703125" style="142" customWidth="1"/>
    <col min="8721" max="8721" width="13.85546875" style="142" bestFit="1" customWidth="1"/>
    <col min="8722" max="8722" width="16.85546875" style="142" bestFit="1" customWidth="1"/>
    <col min="8723" max="8960" width="11.42578125" style="142"/>
    <col min="8961" max="8961" width="23.85546875" style="142" bestFit="1" customWidth="1"/>
    <col min="8962" max="8962" width="16.140625" style="142" bestFit="1" customWidth="1"/>
    <col min="8963" max="8963" width="14.85546875" style="142" bestFit="1" customWidth="1"/>
    <col min="8964" max="8964" width="24.140625" style="142" customWidth="1"/>
    <col min="8965" max="8968" width="10.7109375" style="142" customWidth="1"/>
    <col min="8969" max="8969" width="13.85546875" style="142" bestFit="1" customWidth="1"/>
    <col min="8970" max="8970" width="10.7109375" style="142" customWidth="1"/>
    <col min="8971" max="8971" width="13.85546875" style="142" bestFit="1" customWidth="1"/>
    <col min="8972" max="8972" width="15.5703125" style="142" bestFit="1" customWidth="1"/>
    <col min="8973" max="8973" width="13.85546875" style="142" bestFit="1" customWidth="1"/>
    <col min="8974" max="8975" width="15.5703125" style="142" bestFit="1" customWidth="1"/>
    <col min="8976" max="8976" width="14.5703125" style="142" customWidth="1"/>
    <col min="8977" max="8977" width="13.85546875" style="142" bestFit="1" customWidth="1"/>
    <col min="8978" max="8978" width="16.85546875" style="142" bestFit="1" customWidth="1"/>
    <col min="8979" max="9216" width="11.42578125" style="142"/>
    <col min="9217" max="9217" width="23.85546875" style="142" bestFit="1" customWidth="1"/>
    <col min="9218" max="9218" width="16.140625" style="142" bestFit="1" customWidth="1"/>
    <col min="9219" max="9219" width="14.85546875" style="142" bestFit="1" customWidth="1"/>
    <col min="9220" max="9220" width="24.140625" style="142" customWidth="1"/>
    <col min="9221" max="9224" width="10.7109375" style="142" customWidth="1"/>
    <col min="9225" max="9225" width="13.85546875" style="142" bestFit="1" customWidth="1"/>
    <col min="9226" max="9226" width="10.7109375" style="142" customWidth="1"/>
    <col min="9227" max="9227" width="13.85546875" style="142" bestFit="1" customWidth="1"/>
    <col min="9228" max="9228" width="15.5703125" style="142" bestFit="1" customWidth="1"/>
    <col min="9229" max="9229" width="13.85546875" style="142" bestFit="1" customWidth="1"/>
    <col min="9230" max="9231" width="15.5703125" style="142" bestFit="1" customWidth="1"/>
    <col min="9232" max="9232" width="14.5703125" style="142" customWidth="1"/>
    <col min="9233" max="9233" width="13.85546875" style="142" bestFit="1" customWidth="1"/>
    <col min="9234" max="9234" width="16.85546875" style="142" bestFit="1" customWidth="1"/>
    <col min="9235" max="9472" width="11.42578125" style="142"/>
    <col min="9473" max="9473" width="23.85546875" style="142" bestFit="1" customWidth="1"/>
    <col min="9474" max="9474" width="16.140625" style="142" bestFit="1" customWidth="1"/>
    <col min="9475" max="9475" width="14.85546875" style="142" bestFit="1" customWidth="1"/>
    <col min="9476" max="9476" width="24.140625" style="142" customWidth="1"/>
    <col min="9477" max="9480" width="10.7109375" style="142" customWidth="1"/>
    <col min="9481" max="9481" width="13.85546875" style="142" bestFit="1" customWidth="1"/>
    <col min="9482" max="9482" width="10.7109375" style="142" customWidth="1"/>
    <col min="9483" max="9483" width="13.85546875" style="142" bestFit="1" customWidth="1"/>
    <col min="9484" max="9484" width="15.5703125" style="142" bestFit="1" customWidth="1"/>
    <col min="9485" max="9485" width="13.85546875" style="142" bestFit="1" customWidth="1"/>
    <col min="9486" max="9487" width="15.5703125" style="142" bestFit="1" customWidth="1"/>
    <col min="9488" max="9488" width="14.5703125" style="142" customWidth="1"/>
    <col min="9489" max="9489" width="13.85546875" style="142" bestFit="1" customWidth="1"/>
    <col min="9490" max="9490" width="16.85546875" style="142" bestFit="1" customWidth="1"/>
    <col min="9491" max="9728" width="11.42578125" style="142"/>
    <col min="9729" max="9729" width="23.85546875" style="142" bestFit="1" customWidth="1"/>
    <col min="9730" max="9730" width="16.140625" style="142" bestFit="1" customWidth="1"/>
    <col min="9731" max="9731" width="14.85546875" style="142" bestFit="1" customWidth="1"/>
    <col min="9732" max="9732" width="24.140625" style="142" customWidth="1"/>
    <col min="9733" max="9736" width="10.7109375" style="142" customWidth="1"/>
    <col min="9737" max="9737" width="13.85546875" style="142" bestFit="1" customWidth="1"/>
    <col min="9738" max="9738" width="10.7109375" style="142" customWidth="1"/>
    <col min="9739" max="9739" width="13.85546875" style="142" bestFit="1" customWidth="1"/>
    <col min="9740" max="9740" width="15.5703125" style="142" bestFit="1" customWidth="1"/>
    <col min="9741" max="9741" width="13.85546875" style="142" bestFit="1" customWidth="1"/>
    <col min="9742" max="9743" width="15.5703125" style="142" bestFit="1" customWidth="1"/>
    <col min="9744" max="9744" width="14.5703125" style="142" customWidth="1"/>
    <col min="9745" max="9745" width="13.85546875" style="142" bestFit="1" customWidth="1"/>
    <col min="9746" max="9746" width="16.85546875" style="142" bestFit="1" customWidth="1"/>
    <col min="9747" max="9984" width="11.42578125" style="142"/>
    <col min="9985" max="9985" width="23.85546875" style="142" bestFit="1" customWidth="1"/>
    <col min="9986" max="9986" width="16.140625" style="142" bestFit="1" customWidth="1"/>
    <col min="9987" max="9987" width="14.85546875" style="142" bestFit="1" customWidth="1"/>
    <col min="9988" max="9988" width="24.140625" style="142" customWidth="1"/>
    <col min="9989" max="9992" width="10.7109375" style="142" customWidth="1"/>
    <col min="9993" max="9993" width="13.85546875" style="142" bestFit="1" customWidth="1"/>
    <col min="9994" max="9994" width="10.7109375" style="142" customWidth="1"/>
    <col min="9995" max="9995" width="13.85546875" style="142" bestFit="1" customWidth="1"/>
    <col min="9996" max="9996" width="15.5703125" style="142" bestFit="1" customWidth="1"/>
    <col min="9997" max="9997" width="13.85546875" style="142" bestFit="1" customWidth="1"/>
    <col min="9998" max="9999" width="15.5703125" style="142" bestFit="1" customWidth="1"/>
    <col min="10000" max="10000" width="14.5703125" style="142" customWidth="1"/>
    <col min="10001" max="10001" width="13.85546875" style="142" bestFit="1" customWidth="1"/>
    <col min="10002" max="10002" width="16.85546875" style="142" bestFit="1" customWidth="1"/>
    <col min="10003" max="10240" width="11.42578125" style="142"/>
    <col min="10241" max="10241" width="23.85546875" style="142" bestFit="1" customWidth="1"/>
    <col min="10242" max="10242" width="16.140625" style="142" bestFit="1" customWidth="1"/>
    <col min="10243" max="10243" width="14.85546875" style="142" bestFit="1" customWidth="1"/>
    <col min="10244" max="10244" width="24.140625" style="142" customWidth="1"/>
    <col min="10245" max="10248" width="10.7109375" style="142" customWidth="1"/>
    <col min="10249" max="10249" width="13.85546875" style="142" bestFit="1" customWidth="1"/>
    <col min="10250" max="10250" width="10.7109375" style="142" customWidth="1"/>
    <col min="10251" max="10251" width="13.85546875" style="142" bestFit="1" customWidth="1"/>
    <col min="10252" max="10252" width="15.5703125" style="142" bestFit="1" customWidth="1"/>
    <col min="10253" max="10253" width="13.85546875" style="142" bestFit="1" customWidth="1"/>
    <col min="10254" max="10255" width="15.5703125" style="142" bestFit="1" customWidth="1"/>
    <col min="10256" max="10256" width="14.5703125" style="142" customWidth="1"/>
    <col min="10257" max="10257" width="13.85546875" style="142" bestFit="1" customWidth="1"/>
    <col min="10258" max="10258" width="16.85546875" style="142" bestFit="1" customWidth="1"/>
    <col min="10259" max="10496" width="11.42578125" style="142"/>
    <col min="10497" max="10497" width="23.85546875" style="142" bestFit="1" customWidth="1"/>
    <col min="10498" max="10498" width="16.140625" style="142" bestFit="1" customWidth="1"/>
    <col min="10499" max="10499" width="14.85546875" style="142" bestFit="1" customWidth="1"/>
    <col min="10500" max="10500" width="24.140625" style="142" customWidth="1"/>
    <col min="10501" max="10504" width="10.7109375" style="142" customWidth="1"/>
    <col min="10505" max="10505" width="13.85546875" style="142" bestFit="1" customWidth="1"/>
    <col min="10506" max="10506" width="10.7109375" style="142" customWidth="1"/>
    <col min="10507" max="10507" width="13.85546875" style="142" bestFit="1" customWidth="1"/>
    <col min="10508" max="10508" width="15.5703125" style="142" bestFit="1" customWidth="1"/>
    <col min="10509" max="10509" width="13.85546875" style="142" bestFit="1" customWidth="1"/>
    <col min="10510" max="10511" width="15.5703125" style="142" bestFit="1" customWidth="1"/>
    <col min="10512" max="10512" width="14.5703125" style="142" customWidth="1"/>
    <col min="10513" max="10513" width="13.85546875" style="142" bestFit="1" customWidth="1"/>
    <col min="10514" max="10514" width="16.85546875" style="142" bestFit="1" customWidth="1"/>
    <col min="10515" max="10752" width="11.42578125" style="142"/>
    <col min="10753" max="10753" width="23.85546875" style="142" bestFit="1" customWidth="1"/>
    <col min="10754" max="10754" width="16.140625" style="142" bestFit="1" customWidth="1"/>
    <col min="10755" max="10755" width="14.85546875" style="142" bestFit="1" customWidth="1"/>
    <col min="10756" max="10756" width="24.140625" style="142" customWidth="1"/>
    <col min="10757" max="10760" width="10.7109375" style="142" customWidth="1"/>
    <col min="10761" max="10761" width="13.85546875" style="142" bestFit="1" customWidth="1"/>
    <col min="10762" max="10762" width="10.7109375" style="142" customWidth="1"/>
    <col min="10763" max="10763" width="13.85546875" style="142" bestFit="1" customWidth="1"/>
    <col min="10764" max="10764" width="15.5703125" style="142" bestFit="1" customWidth="1"/>
    <col min="10765" max="10765" width="13.85546875" style="142" bestFit="1" customWidth="1"/>
    <col min="10766" max="10767" width="15.5703125" style="142" bestFit="1" customWidth="1"/>
    <col min="10768" max="10768" width="14.5703125" style="142" customWidth="1"/>
    <col min="10769" max="10769" width="13.85546875" style="142" bestFit="1" customWidth="1"/>
    <col min="10770" max="10770" width="16.85546875" style="142" bestFit="1" customWidth="1"/>
    <col min="10771" max="11008" width="11.42578125" style="142"/>
    <col min="11009" max="11009" width="23.85546875" style="142" bestFit="1" customWidth="1"/>
    <col min="11010" max="11010" width="16.140625" style="142" bestFit="1" customWidth="1"/>
    <col min="11011" max="11011" width="14.85546875" style="142" bestFit="1" customWidth="1"/>
    <col min="11012" max="11012" width="24.140625" style="142" customWidth="1"/>
    <col min="11013" max="11016" width="10.7109375" style="142" customWidth="1"/>
    <col min="11017" max="11017" width="13.85546875" style="142" bestFit="1" customWidth="1"/>
    <col min="11018" max="11018" width="10.7109375" style="142" customWidth="1"/>
    <col min="11019" max="11019" width="13.85546875" style="142" bestFit="1" customWidth="1"/>
    <col min="11020" max="11020" width="15.5703125" style="142" bestFit="1" customWidth="1"/>
    <col min="11021" max="11021" width="13.85546875" style="142" bestFit="1" customWidth="1"/>
    <col min="11022" max="11023" width="15.5703125" style="142" bestFit="1" customWidth="1"/>
    <col min="11024" max="11024" width="14.5703125" style="142" customWidth="1"/>
    <col min="11025" max="11025" width="13.85546875" style="142" bestFit="1" customWidth="1"/>
    <col min="11026" max="11026" width="16.85546875" style="142" bestFit="1" customWidth="1"/>
    <col min="11027" max="11264" width="11.42578125" style="142"/>
    <col min="11265" max="11265" width="23.85546875" style="142" bestFit="1" customWidth="1"/>
    <col min="11266" max="11266" width="16.140625" style="142" bestFit="1" customWidth="1"/>
    <col min="11267" max="11267" width="14.85546875" style="142" bestFit="1" customWidth="1"/>
    <col min="11268" max="11268" width="24.140625" style="142" customWidth="1"/>
    <col min="11269" max="11272" width="10.7109375" style="142" customWidth="1"/>
    <col min="11273" max="11273" width="13.85546875" style="142" bestFit="1" customWidth="1"/>
    <col min="11274" max="11274" width="10.7109375" style="142" customWidth="1"/>
    <col min="11275" max="11275" width="13.85546875" style="142" bestFit="1" customWidth="1"/>
    <col min="11276" max="11276" width="15.5703125" style="142" bestFit="1" customWidth="1"/>
    <col min="11277" max="11277" width="13.85546875" style="142" bestFit="1" customWidth="1"/>
    <col min="11278" max="11279" width="15.5703125" style="142" bestFit="1" customWidth="1"/>
    <col min="11280" max="11280" width="14.5703125" style="142" customWidth="1"/>
    <col min="11281" max="11281" width="13.85546875" style="142" bestFit="1" customWidth="1"/>
    <col min="11282" max="11282" width="16.85546875" style="142" bestFit="1" customWidth="1"/>
    <col min="11283" max="11520" width="11.42578125" style="142"/>
    <col min="11521" max="11521" width="23.85546875" style="142" bestFit="1" customWidth="1"/>
    <col min="11522" max="11522" width="16.140625" style="142" bestFit="1" customWidth="1"/>
    <col min="11523" max="11523" width="14.85546875" style="142" bestFit="1" customWidth="1"/>
    <col min="11524" max="11524" width="24.140625" style="142" customWidth="1"/>
    <col min="11525" max="11528" width="10.7109375" style="142" customWidth="1"/>
    <col min="11529" max="11529" width="13.85546875" style="142" bestFit="1" customWidth="1"/>
    <col min="11530" max="11530" width="10.7109375" style="142" customWidth="1"/>
    <col min="11531" max="11531" width="13.85546875" style="142" bestFit="1" customWidth="1"/>
    <col min="11532" max="11532" width="15.5703125" style="142" bestFit="1" customWidth="1"/>
    <col min="11533" max="11533" width="13.85546875" style="142" bestFit="1" customWidth="1"/>
    <col min="11534" max="11535" width="15.5703125" style="142" bestFit="1" customWidth="1"/>
    <col min="11536" max="11536" width="14.5703125" style="142" customWidth="1"/>
    <col min="11537" max="11537" width="13.85546875" style="142" bestFit="1" customWidth="1"/>
    <col min="11538" max="11538" width="16.85546875" style="142" bestFit="1" customWidth="1"/>
    <col min="11539" max="11776" width="11.42578125" style="142"/>
    <col min="11777" max="11777" width="23.85546875" style="142" bestFit="1" customWidth="1"/>
    <col min="11778" max="11778" width="16.140625" style="142" bestFit="1" customWidth="1"/>
    <col min="11779" max="11779" width="14.85546875" style="142" bestFit="1" customWidth="1"/>
    <col min="11780" max="11780" width="24.140625" style="142" customWidth="1"/>
    <col min="11781" max="11784" width="10.7109375" style="142" customWidth="1"/>
    <col min="11785" max="11785" width="13.85546875" style="142" bestFit="1" customWidth="1"/>
    <col min="11786" max="11786" width="10.7109375" style="142" customWidth="1"/>
    <col min="11787" max="11787" width="13.85546875" style="142" bestFit="1" customWidth="1"/>
    <col min="11788" max="11788" width="15.5703125" style="142" bestFit="1" customWidth="1"/>
    <col min="11789" max="11789" width="13.85546875" style="142" bestFit="1" customWidth="1"/>
    <col min="11790" max="11791" width="15.5703125" style="142" bestFit="1" customWidth="1"/>
    <col min="11792" max="11792" width="14.5703125" style="142" customWidth="1"/>
    <col min="11793" max="11793" width="13.85546875" style="142" bestFit="1" customWidth="1"/>
    <col min="11794" max="11794" width="16.85546875" style="142" bestFit="1" customWidth="1"/>
    <col min="11795" max="12032" width="11.42578125" style="142"/>
    <col min="12033" max="12033" width="23.85546875" style="142" bestFit="1" customWidth="1"/>
    <col min="12034" max="12034" width="16.140625" style="142" bestFit="1" customWidth="1"/>
    <col min="12035" max="12035" width="14.85546875" style="142" bestFit="1" customWidth="1"/>
    <col min="12036" max="12036" width="24.140625" style="142" customWidth="1"/>
    <col min="12037" max="12040" width="10.7109375" style="142" customWidth="1"/>
    <col min="12041" max="12041" width="13.85546875" style="142" bestFit="1" customWidth="1"/>
    <col min="12042" max="12042" width="10.7109375" style="142" customWidth="1"/>
    <col min="12043" max="12043" width="13.85546875" style="142" bestFit="1" customWidth="1"/>
    <col min="12044" max="12044" width="15.5703125" style="142" bestFit="1" customWidth="1"/>
    <col min="12045" max="12045" width="13.85546875" style="142" bestFit="1" customWidth="1"/>
    <col min="12046" max="12047" width="15.5703125" style="142" bestFit="1" customWidth="1"/>
    <col min="12048" max="12048" width="14.5703125" style="142" customWidth="1"/>
    <col min="12049" max="12049" width="13.85546875" style="142" bestFit="1" customWidth="1"/>
    <col min="12050" max="12050" width="16.85546875" style="142" bestFit="1" customWidth="1"/>
    <col min="12051" max="12288" width="11.42578125" style="142"/>
    <col min="12289" max="12289" width="23.85546875" style="142" bestFit="1" customWidth="1"/>
    <col min="12290" max="12290" width="16.140625" style="142" bestFit="1" customWidth="1"/>
    <col min="12291" max="12291" width="14.85546875" style="142" bestFit="1" customWidth="1"/>
    <col min="12292" max="12292" width="24.140625" style="142" customWidth="1"/>
    <col min="12293" max="12296" width="10.7109375" style="142" customWidth="1"/>
    <col min="12297" max="12297" width="13.85546875" style="142" bestFit="1" customWidth="1"/>
    <col min="12298" max="12298" width="10.7109375" style="142" customWidth="1"/>
    <col min="12299" max="12299" width="13.85546875" style="142" bestFit="1" customWidth="1"/>
    <col min="12300" max="12300" width="15.5703125" style="142" bestFit="1" customWidth="1"/>
    <col min="12301" max="12301" width="13.85546875" style="142" bestFit="1" customWidth="1"/>
    <col min="12302" max="12303" width="15.5703125" style="142" bestFit="1" customWidth="1"/>
    <col min="12304" max="12304" width="14.5703125" style="142" customWidth="1"/>
    <col min="12305" max="12305" width="13.85546875" style="142" bestFit="1" customWidth="1"/>
    <col min="12306" max="12306" width="16.85546875" style="142" bestFit="1" customWidth="1"/>
    <col min="12307" max="12544" width="11.42578125" style="142"/>
    <col min="12545" max="12545" width="23.85546875" style="142" bestFit="1" customWidth="1"/>
    <col min="12546" max="12546" width="16.140625" style="142" bestFit="1" customWidth="1"/>
    <col min="12547" max="12547" width="14.85546875" style="142" bestFit="1" customWidth="1"/>
    <col min="12548" max="12548" width="24.140625" style="142" customWidth="1"/>
    <col min="12549" max="12552" width="10.7109375" style="142" customWidth="1"/>
    <col min="12553" max="12553" width="13.85546875" style="142" bestFit="1" customWidth="1"/>
    <col min="12554" max="12554" width="10.7109375" style="142" customWidth="1"/>
    <col min="12555" max="12555" width="13.85546875" style="142" bestFit="1" customWidth="1"/>
    <col min="12556" max="12556" width="15.5703125" style="142" bestFit="1" customWidth="1"/>
    <col min="12557" max="12557" width="13.85546875" style="142" bestFit="1" customWidth="1"/>
    <col min="12558" max="12559" width="15.5703125" style="142" bestFit="1" customWidth="1"/>
    <col min="12560" max="12560" width="14.5703125" style="142" customWidth="1"/>
    <col min="12561" max="12561" width="13.85546875" style="142" bestFit="1" customWidth="1"/>
    <col min="12562" max="12562" width="16.85546875" style="142" bestFit="1" customWidth="1"/>
    <col min="12563" max="12800" width="11.42578125" style="142"/>
    <col min="12801" max="12801" width="23.85546875" style="142" bestFit="1" customWidth="1"/>
    <col min="12802" max="12802" width="16.140625" style="142" bestFit="1" customWidth="1"/>
    <col min="12803" max="12803" width="14.85546875" style="142" bestFit="1" customWidth="1"/>
    <col min="12804" max="12804" width="24.140625" style="142" customWidth="1"/>
    <col min="12805" max="12808" width="10.7109375" style="142" customWidth="1"/>
    <col min="12809" max="12809" width="13.85546875" style="142" bestFit="1" customWidth="1"/>
    <col min="12810" max="12810" width="10.7109375" style="142" customWidth="1"/>
    <col min="12811" max="12811" width="13.85546875" style="142" bestFit="1" customWidth="1"/>
    <col min="12812" max="12812" width="15.5703125" style="142" bestFit="1" customWidth="1"/>
    <col min="12813" max="12813" width="13.85546875" style="142" bestFit="1" customWidth="1"/>
    <col min="12814" max="12815" width="15.5703125" style="142" bestFit="1" customWidth="1"/>
    <col min="12816" max="12816" width="14.5703125" style="142" customWidth="1"/>
    <col min="12817" max="12817" width="13.85546875" style="142" bestFit="1" customWidth="1"/>
    <col min="12818" max="12818" width="16.85546875" style="142" bestFit="1" customWidth="1"/>
    <col min="12819" max="13056" width="11.42578125" style="142"/>
    <col min="13057" max="13057" width="23.85546875" style="142" bestFit="1" customWidth="1"/>
    <col min="13058" max="13058" width="16.140625" style="142" bestFit="1" customWidth="1"/>
    <col min="13059" max="13059" width="14.85546875" style="142" bestFit="1" customWidth="1"/>
    <col min="13060" max="13060" width="24.140625" style="142" customWidth="1"/>
    <col min="13061" max="13064" width="10.7109375" style="142" customWidth="1"/>
    <col min="13065" max="13065" width="13.85546875" style="142" bestFit="1" customWidth="1"/>
    <col min="13066" max="13066" width="10.7109375" style="142" customWidth="1"/>
    <col min="13067" max="13067" width="13.85546875" style="142" bestFit="1" customWidth="1"/>
    <col min="13068" max="13068" width="15.5703125" style="142" bestFit="1" customWidth="1"/>
    <col min="13069" max="13069" width="13.85546875" style="142" bestFit="1" customWidth="1"/>
    <col min="13070" max="13071" width="15.5703125" style="142" bestFit="1" customWidth="1"/>
    <col min="13072" max="13072" width="14.5703125" style="142" customWidth="1"/>
    <col min="13073" max="13073" width="13.85546875" style="142" bestFit="1" customWidth="1"/>
    <col min="13074" max="13074" width="16.85546875" style="142" bestFit="1" customWidth="1"/>
    <col min="13075" max="13312" width="11.42578125" style="142"/>
    <col min="13313" max="13313" width="23.85546875" style="142" bestFit="1" customWidth="1"/>
    <col min="13314" max="13314" width="16.140625" style="142" bestFit="1" customWidth="1"/>
    <col min="13315" max="13315" width="14.85546875" style="142" bestFit="1" customWidth="1"/>
    <col min="13316" max="13316" width="24.140625" style="142" customWidth="1"/>
    <col min="13317" max="13320" width="10.7109375" style="142" customWidth="1"/>
    <col min="13321" max="13321" width="13.85546875" style="142" bestFit="1" customWidth="1"/>
    <col min="13322" max="13322" width="10.7109375" style="142" customWidth="1"/>
    <col min="13323" max="13323" width="13.85546875" style="142" bestFit="1" customWidth="1"/>
    <col min="13324" max="13324" width="15.5703125" style="142" bestFit="1" customWidth="1"/>
    <col min="13325" max="13325" width="13.85546875" style="142" bestFit="1" customWidth="1"/>
    <col min="13326" max="13327" width="15.5703125" style="142" bestFit="1" customWidth="1"/>
    <col min="13328" max="13328" width="14.5703125" style="142" customWidth="1"/>
    <col min="13329" max="13329" width="13.85546875" style="142" bestFit="1" customWidth="1"/>
    <col min="13330" max="13330" width="16.85546875" style="142" bestFit="1" customWidth="1"/>
    <col min="13331" max="13568" width="11.42578125" style="142"/>
    <col min="13569" max="13569" width="23.85546875" style="142" bestFit="1" customWidth="1"/>
    <col min="13570" max="13570" width="16.140625" style="142" bestFit="1" customWidth="1"/>
    <col min="13571" max="13571" width="14.85546875" style="142" bestFit="1" customWidth="1"/>
    <col min="13572" max="13572" width="24.140625" style="142" customWidth="1"/>
    <col min="13573" max="13576" width="10.7109375" style="142" customWidth="1"/>
    <col min="13577" max="13577" width="13.85546875" style="142" bestFit="1" customWidth="1"/>
    <col min="13578" max="13578" width="10.7109375" style="142" customWidth="1"/>
    <col min="13579" max="13579" width="13.85546875" style="142" bestFit="1" customWidth="1"/>
    <col min="13580" max="13580" width="15.5703125" style="142" bestFit="1" customWidth="1"/>
    <col min="13581" max="13581" width="13.85546875" style="142" bestFit="1" customWidth="1"/>
    <col min="13582" max="13583" width="15.5703125" style="142" bestFit="1" customWidth="1"/>
    <col min="13584" max="13584" width="14.5703125" style="142" customWidth="1"/>
    <col min="13585" max="13585" width="13.85546875" style="142" bestFit="1" customWidth="1"/>
    <col min="13586" max="13586" width="16.85546875" style="142" bestFit="1" customWidth="1"/>
    <col min="13587" max="13824" width="11.42578125" style="142"/>
    <col min="13825" max="13825" width="23.85546875" style="142" bestFit="1" customWidth="1"/>
    <col min="13826" max="13826" width="16.140625" style="142" bestFit="1" customWidth="1"/>
    <col min="13827" max="13827" width="14.85546875" style="142" bestFit="1" customWidth="1"/>
    <col min="13828" max="13828" width="24.140625" style="142" customWidth="1"/>
    <col min="13829" max="13832" width="10.7109375" style="142" customWidth="1"/>
    <col min="13833" max="13833" width="13.85546875" style="142" bestFit="1" customWidth="1"/>
    <col min="13834" max="13834" width="10.7109375" style="142" customWidth="1"/>
    <col min="13835" max="13835" width="13.85546875" style="142" bestFit="1" customWidth="1"/>
    <col min="13836" max="13836" width="15.5703125" style="142" bestFit="1" customWidth="1"/>
    <col min="13837" max="13837" width="13.85546875" style="142" bestFit="1" customWidth="1"/>
    <col min="13838" max="13839" width="15.5703125" style="142" bestFit="1" customWidth="1"/>
    <col min="13840" max="13840" width="14.5703125" style="142" customWidth="1"/>
    <col min="13841" max="13841" width="13.85546875" style="142" bestFit="1" customWidth="1"/>
    <col min="13842" max="13842" width="16.85546875" style="142" bestFit="1" customWidth="1"/>
    <col min="13843" max="14080" width="11.42578125" style="142"/>
    <col min="14081" max="14081" width="23.85546875" style="142" bestFit="1" customWidth="1"/>
    <col min="14082" max="14082" width="16.140625" style="142" bestFit="1" customWidth="1"/>
    <col min="14083" max="14083" width="14.85546875" style="142" bestFit="1" customWidth="1"/>
    <col min="14084" max="14084" width="24.140625" style="142" customWidth="1"/>
    <col min="14085" max="14088" width="10.7109375" style="142" customWidth="1"/>
    <col min="14089" max="14089" width="13.85546875" style="142" bestFit="1" customWidth="1"/>
    <col min="14090" max="14090" width="10.7109375" style="142" customWidth="1"/>
    <col min="14091" max="14091" width="13.85546875" style="142" bestFit="1" customWidth="1"/>
    <col min="14092" max="14092" width="15.5703125" style="142" bestFit="1" customWidth="1"/>
    <col min="14093" max="14093" width="13.85546875" style="142" bestFit="1" customWidth="1"/>
    <col min="14094" max="14095" width="15.5703125" style="142" bestFit="1" customWidth="1"/>
    <col min="14096" max="14096" width="14.5703125" style="142" customWidth="1"/>
    <col min="14097" max="14097" width="13.85546875" style="142" bestFit="1" customWidth="1"/>
    <col min="14098" max="14098" width="16.85546875" style="142" bestFit="1" customWidth="1"/>
    <col min="14099" max="14336" width="11.42578125" style="142"/>
    <col min="14337" max="14337" width="23.85546875" style="142" bestFit="1" customWidth="1"/>
    <col min="14338" max="14338" width="16.140625" style="142" bestFit="1" customWidth="1"/>
    <col min="14339" max="14339" width="14.85546875" style="142" bestFit="1" customWidth="1"/>
    <col min="14340" max="14340" width="24.140625" style="142" customWidth="1"/>
    <col min="14341" max="14344" width="10.7109375" style="142" customWidth="1"/>
    <col min="14345" max="14345" width="13.85546875" style="142" bestFit="1" customWidth="1"/>
    <col min="14346" max="14346" width="10.7109375" style="142" customWidth="1"/>
    <col min="14347" max="14347" width="13.85546875" style="142" bestFit="1" customWidth="1"/>
    <col min="14348" max="14348" width="15.5703125" style="142" bestFit="1" customWidth="1"/>
    <col min="14349" max="14349" width="13.85546875" style="142" bestFit="1" customWidth="1"/>
    <col min="14350" max="14351" width="15.5703125" style="142" bestFit="1" customWidth="1"/>
    <col min="14352" max="14352" width="14.5703125" style="142" customWidth="1"/>
    <col min="14353" max="14353" width="13.85546875" style="142" bestFit="1" customWidth="1"/>
    <col min="14354" max="14354" width="16.85546875" style="142" bestFit="1" customWidth="1"/>
    <col min="14355" max="14592" width="11.42578125" style="142"/>
    <col min="14593" max="14593" width="23.85546875" style="142" bestFit="1" customWidth="1"/>
    <col min="14594" max="14594" width="16.140625" style="142" bestFit="1" customWidth="1"/>
    <col min="14595" max="14595" width="14.85546875" style="142" bestFit="1" customWidth="1"/>
    <col min="14596" max="14596" width="24.140625" style="142" customWidth="1"/>
    <col min="14597" max="14600" width="10.7109375" style="142" customWidth="1"/>
    <col min="14601" max="14601" width="13.85546875" style="142" bestFit="1" customWidth="1"/>
    <col min="14602" max="14602" width="10.7109375" style="142" customWidth="1"/>
    <col min="14603" max="14603" width="13.85546875" style="142" bestFit="1" customWidth="1"/>
    <col min="14604" max="14604" width="15.5703125" style="142" bestFit="1" customWidth="1"/>
    <col min="14605" max="14605" width="13.85546875" style="142" bestFit="1" customWidth="1"/>
    <col min="14606" max="14607" width="15.5703125" style="142" bestFit="1" customWidth="1"/>
    <col min="14608" max="14608" width="14.5703125" style="142" customWidth="1"/>
    <col min="14609" max="14609" width="13.85546875" style="142" bestFit="1" customWidth="1"/>
    <col min="14610" max="14610" width="16.85546875" style="142" bestFit="1" customWidth="1"/>
    <col min="14611" max="14848" width="11.42578125" style="142"/>
    <col min="14849" max="14849" width="23.85546875" style="142" bestFit="1" customWidth="1"/>
    <col min="14850" max="14850" width="16.140625" style="142" bestFit="1" customWidth="1"/>
    <col min="14851" max="14851" width="14.85546875" style="142" bestFit="1" customWidth="1"/>
    <col min="14852" max="14852" width="24.140625" style="142" customWidth="1"/>
    <col min="14853" max="14856" width="10.7109375" style="142" customWidth="1"/>
    <col min="14857" max="14857" width="13.85546875" style="142" bestFit="1" customWidth="1"/>
    <col min="14858" max="14858" width="10.7109375" style="142" customWidth="1"/>
    <col min="14859" max="14859" width="13.85546875" style="142" bestFit="1" customWidth="1"/>
    <col min="14860" max="14860" width="15.5703125" style="142" bestFit="1" customWidth="1"/>
    <col min="14861" max="14861" width="13.85546875" style="142" bestFit="1" customWidth="1"/>
    <col min="14862" max="14863" width="15.5703125" style="142" bestFit="1" customWidth="1"/>
    <col min="14864" max="14864" width="14.5703125" style="142" customWidth="1"/>
    <col min="14865" max="14865" width="13.85546875" style="142" bestFit="1" customWidth="1"/>
    <col min="14866" max="14866" width="16.85546875" style="142" bestFit="1" customWidth="1"/>
    <col min="14867" max="15104" width="11.42578125" style="142"/>
    <col min="15105" max="15105" width="23.85546875" style="142" bestFit="1" customWidth="1"/>
    <col min="15106" max="15106" width="16.140625" style="142" bestFit="1" customWidth="1"/>
    <col min="15107" max="15107" width="14.85546875" style="142" bestFit="1" customWidth="1"/>
    <col min="15108" max="15108" width="24.140625" style="142" customWidth="1"/>
    <col min="15109" max="15112" width="10.7109375" style="142" customWidth="1"/>
    <col min="15113" max="15113" width="13.85546875" style="142" bestFit="1" customWidth="1"/>
    <col min="15114" max="15114" width="10.7109375" style="142" customWidth="1"/>
    <col min="15115" max="15115" width="13.85546875" style="142" bestFit="1" customWidth="1"/>
    <col min="15116" max="15116" width="15.5703125" style="142" bestFit="1" customWidth="1"/>
    <col min="15117" max="15117" width="13.85546875" style="142" bestFit="1" customWidth="1"/>
    <col min="15118" max="15119" width="15.5703125" style="142" bestFit="1" customWidth="1"/>
    <col min="15120" max="15120" width="14.5703125" style="142" customWidth="1"/>
    <col min="15121" max="15121" width="13.85546875" style="142" bestFit="1" customWidth="1"/>
    <col min="15122" max="15122" width="16.85546875" style="142" bestFit="1" customWidth="1"/>
    <col min="15123" max="15360" width="11.42578125" style="142"/>
    <col min="15361" max="15361" width="23.85546875" style="142" bestFit="1" customWidth="1"/>
    <col min="15362" max="15362" width="16.140625" style="142" bestFit="1" customWidth="1"/>
    <col min="15363" max="15363" width="14.85546875" style="142" bestFit="1" customWidth="1"/>
    <col min="15364" max="15364" width="24.140625" style="142" customWidth="1"/>
    <col min="15365" max="15368" width="10.7109375" style="142" customWidth="1"/>
    <col min="15369" max="15369" width="13.85546875" style="142" bestFit="1" customWidth="1"/>
    <col min="15370" max="15370" width="10.7109375" style="142" customWidth="1"/>
    <col min="15371" max="15371" width="13.85546875" style="142" bestFit="1" customWidth="1"/>
    <col min="15372" max="15372" width="15.5703125" style="142" bestFit="1" customWidth="1"/>
    <col min="15373" max="15373" width="13.85546875" style="142" bestFit="1" customWidth="1"/>
    <col min="15374" max="15375" width="15.5703125" style="142" bestFit="1" customWidth="1"/>
    <col min="15376" max="15376" width="14.5703125" style="142" customWidth="1"/>
    <col min="15377" max="15377" width="13.85546875" style="142" bestFit="1" customWidth="1"/>
    <col min="15378" max="15378" width="16.85546875" style="142" bestFit="1" customWidth="1"/>
    <col min="15379" max="15616" width="11.42578125" style="142"/>
    <col min="15617" max="15617" width="23.85546875" style="142" bestFit="1" customWidth="1"/>
    <col min="15618" max="15618" width="16.140625" style="142" bestFit="1" customWidth="1"/>
    <col min="15619" max="15619" width="14.85546875" style="142" bestFit="1" customWidth="1"/>
    <col min="15620" max="15620" width="24.140625" style="142" customWidth="1"/>
    <col min="15621" max="15624" width="10.7109375" style="142" customWidth="1"/>
    <col min="15625" max="15625" width="13.85546875" style="142" bestFit="1" customWidth="1"/>
    <col min="15626" max="15626" width="10.7109375" style="142" customWidth="1"/>
    <col min="15627" max="15627" width="13.85546875" style="142" bestFit="1" customWidth="1"/>
    <col min="15628" max="15628" width="15.5703125" style="142" bestFit="1" customWidth="1"/>
    <col min="15629" max="15629" width="13.85546875" style="142" bestFit="1" customWidth="1"/>
    <col min="15630" max="15631" width="15.5703125" style="142" bestFit="1" customWidth="1"/>
    <col min="15632" max="15632" width="14.5703125" style="142" customWidth="1"/>
    <col min="15633" max="15633" width="13.85546875" style="142" bestFit="1" customWidth="1"/>
    <col min="15634" max="15634" width="16.85546875" style="142" bestFit="1" customWidth="1"/>
    <col min="15635" max="15872" width="11.42578125" style="142"/>
    <col min="15873" max="15873" width="23.85546875" style="142" bestFit="1" customWidth="1"/>
    <col min="15874" max="15874" width="16.140625" style="142" bestFit="1" customWidth="1"/>
    <col min="15875" max="15875" width="14.85546875" style="142" bestFit="1" customWidth="1"/>
    <col min="15876" max="15876" width="24.140625" style="142" customWidth="1"/>
    <col min="15877" max="15880" width="10.7109375" style="142" customWidth="1"/>
    <col min="15881" max="15881" width="13.85546875" style="142" bestFit="1" customWidth="1"/>
    <col min="15882" max="15882" width="10.7109375" style="142" customWidth="1"/>
    <col min="15883" max="15883" width="13.85546875" style="142" bestFit="1" customWidth="1"/>
    <col min="15884" max="15884" width="15.5703125" style="142" bestFit="1" customWidth="1"/>
    <col min="15885" max="15885" width="13.85546875" style="142" bestFit="1" customWidth="1"/>
    <col min="15886" max="15887" width="15.5703125" style="142" bestFit="1" customWidth="1"/>
    <col min="15888" max="15888" width="14.5703125" style="142" customWidth="1"/>
    <col min="15889" max="15889" width="13.85546875" style="142" bestFit="1" customWidth="1"/>
    <col min="15890" max="15890" width="16.85546875" style="142" bestFit="1" customWidth="1"/>
    <col min="15891" max="16128" width="11.42578125" style="142"/>
    <col min="16129" max="16129" width="23.85546875" style="142" bestFit="1" customWidth="1"/>
    <col min="16130" max="16130" width="16.140625" style="142" bestFit="1" customWidth="1"/>
    <col min="16131" max="16131" width="14.85546875" style="142" bestFit="1" customWidth="1"/>
    <col min="16132" max="16132" width="24.140625" style="142" customWidth="1"/>
    <col min="16133" max="16136" width="10.7109375" style="142" customWidth="1"/>
    <col min="16137" max="16137" width="13.85546875" style="142" bestFit="1" customWidth="1"/>
    <col min="16138" max="16138" width="10.7109375" style="142" customWidth="1"/>
    <col min="16139" max="16139" width="13.85546875" style="142" bestFit="1" customWidth="1"/>
    <col min="16140" max="16140" width="15.5703125" style="142" bestFit="1" customWidth="1"/>
    <col min="16141" max="16141" width="13.85546875" style="142" bestFit="1" customWidth="1"/>
    <col min="16142" max="16143" width="15.5703125" style="142" bestFit="1" customWidth="1"/>
    <col min="16144" max="16144" width="14.5703125" style="142" customWidth="1"/>
    <col min="16145" max="16145" width="13.85546875" style="142" bestFit="1" customWidth="1"/>
    <col min="16146" max="16146" width="16.85546875" style="142" bestFit="1" customWidth="1"/>
    <col min="16147" max="16384" width="11.42578125" style="142"/>
  </cols>
  <sheetData>
    <row r="1" spans="1:28">
      <c r="A1" s="1183" t="s">
        <v>1067</v>
      </c>
    </row>
    <row r="2" spans="1:28" ht="27.75">
      <c r="A2" s="141" t="s">
        <v>87</v>
      </c>
      <c r="B2" s="141"/>
      <c r="C2" s="141"/>
      <c r="D2" s="141"/>
      <c r="E2" s="141"/>
      <c r="F2" s="141"/>
      <c r="G2" s="141"/>
      <c r="H2" s="141"/>
      <c r="I2" s="141"/>
      <c r="J2" s="141"/>
      <c r="K2" s="141"/>
      <c r="L2" s="141"/>
      <c r="M2" s="141"/>
      <c r="N2" s="141"/>
      <c r="O2" s="141"/>
      <c r="P2" s="141"/>
      <c r="Q2" s="141"/>
      <c r="R2" s="141"/>
      <c r="S2" s="26"/>
    </row>
    <row r="3" spans="1:28" ht="18" customHeight="1">
      <c r="A3" s="143">
        <v>45443</v>
      </c>
      <c r="B3" s="143"/>
      <c r="C3" s="143"/>
      <c r="D3" s="143"/>
      <c r="E3" s="143"/>
      <c r="F3" s="143"/>
      <c r="G3" s="143"/>
      <c r="H3" s="143"/>
      <c r="I3" s="143"/>
      <c r="J3" s="143"/>
      <c r="K3" s="143"/>
      <c r="L3" s="143"/>
      <c r="M3" s="143"/>
      <c r="N3" s="143"/>
      <c r="O3" s="143"/>
      <c r="P3" s="143"/>
      <c r="Q3" s="143"/>
      <c r="R3" s="143"/>
    </row>
    <row r="4" spans="1:28" ht="16.5">
      <c r="A4" s="144" t="s">
        <v>88</v>
      </c>
      <c r="B4" s="144"/>
      <c r="C4" s="144"/>
      <c r="D4" s="144"/>
      <c r="E4" s="144"/>
      <c r="F4" s="144"/>
      <c r="G4" s="144"/>
      <c r="H4" s="144"/>
      <c r="I4" s="144"/>
      <c r="J4" s="144"/>
      <c r="K4" s="144"/>
      <c r="L4" s="144"/>
      <c r="M4" s="144"/>
      <c r="N4" s="144"/>
      <c r="O4" s="144"/>
      <c r="P4" s="144"/>
      <c r="Q4" s="144"/>
      <c r="R4" s="144"/>
    </row>
    <row r="5" spans="1:28" ht="16.5">
      <c r="A5" s="145"/>
      <c r="B5" s="146"/>
      <c r="C5" s="146"/>
      <c r="D5" s="146"/>
      <c r="E5" s="147"/>
      <c r="F5" s="146"/>
      <c r="G5" s="146"/>
      <c r="H5" s="146"/>
      <c r="I5" s="146"/>
      <c r="J5" s="146"/>
      <c r="K5" s="146"/>
      <c r="L5" s="146"/>
      <c r="M5" s="146"/>
      <c r="N5" s="146"/>
      <c r="O5" s="147"/>
      <c r="P5" s="146"/>
      <c r="Q5" s="146"/>
      <c r="R5" s="147"/>
    </row>
    <row r="6" spans="1:28" ht="13.5">
      <c r="A6" s="148" t="s">
        <v>89</v>
      </c>
      <c r="B6" s="149" t="s">
        <v>90</v>
      </c>
      <c r="C6" s="150"/>
      <c r="D6" s="151"/>
      <c r="E6" s="152" t="s">
        <v>91</v>
      </c>
      <c r="F6" s="149" t="s">
        <v>72</v>
      </c>
      <c r="G6" s="150"/>
      <c r="H6" s="151"/>
      <c r="I6" s="149" t="s">
        <v>92</v>
      </c>
      <c r="J6" s="150"/>
      <c r="K6" s="151"/>
      <c r="L6" s="149" t="s">
        <v>74</v>
      </c>
      <c r="M6" s="150"/>
      <c r="N6" s="151"/>
      <c r="O6" s="153" t="s">
        <v>93</v>
      </c>
      <c r="P6" s="154" t="s">
        <v>94</v>
      </c>
      <c r="Q6" s="155"/>
      <c r="R6" s="156" t="s">
        <v>95</v>
      </c>
    </row>
    <row r="7" spans="1:28">
      <c r="A7" s="157"/>
      <c r="B7" s="158" t="s">
        <v>96</v>
      </c>
      <c r="C7" s="158" t="s">
        <v>97</v>
      </c>
      <c r="D7" s="159" t="s">
        <v>98</v>
      </c>
      <c r="E7" s="160"/>
      <c r="F7" s="158" t="s">
        <v>99</v>
      </c>
      <c r="G7" s="158" t="s">
        <v>100</v>
      </c>
      <c r="H7" s="158" t="s">
        <v>101</v>
      </c>
      <c r="I7" s="158" t="s">
        <v>99</v>
      </c>
      <c r="J7" s="158" t="s">
        <v>100</v>
      </c>
      <c r="K7" s="158" t="s">
        <v>101</v>
      </c>
      <c r="L7" s="158" t="s">
        <v>99</v>
      </c>
      <c r="M7" s="158" t="s">
        <v>100</v>
      </c>
      <c r="N7" s="158" t="s">
        <v>101</v>
      </c>
      <c r="O7" s="161"/>
      <c r="P7" s="158" t="s">
        <v>99</v>
      </c>
      <c r="Q7" s="158" t="s">
        <v>100</v>
      </c>
      <c r="R7" s="162"/>
    </row>
    <row r="8" spans="1:28" ht="13.5">
      <c r="A8" s="163" t="s">
        <v>102</v>
      </c>
      <c r="B8" s="163" t="s">
        <v>3</v>
      </c>
      <c r="C8" s="163" t="s">
        <v>103</v>
      </c>
      <c r="D8" s="163" t="s">
        <v>103</v>
      </c>
      <c r="E8" s="163">
        <v>394</v>
      </c>
      <c r="F8" s="164">
        <v>0.11425</v>
      </c>
      <c r="G8" s="165">
        <v>0</v>
      </c>
      <c r="H8" s="165">
        <v>0.11425</v>
      </c>
      <c r="I8" s="165">
        <v>481.23268999999999</v>
      </c>
      <c r="J8" s="165">
        <v>90.597639999999998</v>
      </c>
      <c r="K8" s="165">
        <v>571.83033</v>
      </c>
      <c r="L8" s="165">
        <v>1349.40643</v>
      </c>
      <c r="M8" s="165">
        <v>48.367179999999998</v>
      </c>
      <c r="N8" s="165">
        <v>1397.7736100000002</v>
      </c>
      <c r="O8" s="165">
        <v>1969.71819</v>
      </c>
      <c r="P8" s="165">
        <v>12949.231449999999</v>
      </c>
      <c r="Q8" s="165">
        <v>0</v>
      </c>
      <c r="R8" s="166">
        <v>12949.231449999999</v>
      </c>
      <c r="S8" s="7"/>
      <c r="T8" s="7"/>
      <c r="U8" s="7"/>
      <c r="V8" s="7"/>
      <c r="W8" s="7"/>
      <c r="X8" s="7"/>
      <c r="Y8" s="7"/>
      <c r="Z8" s="7"/>
      <c r="AA8" s="7"/>
      <c r="AB8" s="7"/>
    </row>
    <row r="9" spans="1:28" ht="13.5">
      <c r="A9" s="167"/>
      <c r="B9" s="167"/>
      <c r="C9" s="163" t="s">
        <v>104</v>
      </c>
      <c r="D9" s="163" t="s">
        <v>105</v>
      </c>
      <c r="E9" s="163">
        <v>13</v>
      </c>
      <c r="F9" s="164">
        <v>6.7300000000000007E-3</v>
      </c>
      <c r="G9" s="165">
        <v>0</v>
      </c>
      <c r="H9" s="165">
        <v>6.7300000000000007E-3</v>
      </c>
      <c r="I9" s="165">
        <v>1425.7838300000001</v>
      </c>
      <c r="J9" s="165">
        <v>197.18655999999999</v>
      </c>
      <c r="K9" s="165">
        <v>1622.97039</v>
      </c>
      <c r="L9" s="165">
        <v>5828.5809300000001</v>
      </c>
      <c r="M9" s="165">
        <v>237.73856000000001</v>
      </c>
      <c r="N9" s="165">
        <v>6066.3194899999999</v>
      </c>
      <c r="O9" s="165">
        <v>7689.2966100000003</v>
      </c>
      <c r="P9" s="165">
        <v>58663.468030000004</v>
      </c>
      <c r="Q9" s="165">
        <v>0</v>
      </c>
      <c r="R9" s="166">
        <v>58663.468030000004</v>
      </c>
      <c r="S9" s="7"/>
      <c r="T9" s="7"/>
      <c r="U9" s="7"/>
      <c r="V9" s="7"/>
      <c r="W9" s="7"/>
      <c r="X9" s="7"/>
      <c r="Y9" s="7"/>
      <c r="Z9" s="7"/>
      <c r="AA9" s="7"/>
      <c r="AB9" s="7"/>
    </row>
    <row r="10" spans="1:28" ht="13.5">
      <c r="A10" s="167"/>
      <c r="B10" s="163" t="s">
        <v>66</v>
      </c>
      <c r="C10" s="163" t="s">
        <v>106</v>
      </c>
      <c r="D10" s="163" t="s">
        <v>106</v>
      </c>
      <c r="E10" s="163">
        <v>236</v>
      </c>
      <c r="F10" s="164">
        <v>1.48407</v>
      </c>
      <c r="G10" s="165">
        <v>0</v>
      </c>
      <c r="H10" s="165">
        <v>1.48407</v>
      </c>
      <c r="I10" s="165">
        <v>224.29050000000001</v>
      </c>
      <c r="J10" s="165">
        <v>4.6811300000000005</v>
      </c>
      <c r="K10" s="165">
        <v>228.97163</v>
      </c>
      <c r="L10" s="165">
        <v>841.52946999999995</v>
      </c>
      <c r="M10" s="165">
        <v>5.1659899999999999</v>
      </c>
      <c r="N10" s="165">
        <v>846.69545999999991</v>
      </c>
      <c r="O10" s="165">
        <v>1077.1511599999999</v>
      </c>
      <c r="P10" s="165">
        <v>5122.2533200000007</v>
      </c>
      <c r="Q10" s="165">
        <v>0</v>
      </c>
      <c r="R10" s="166">
        <v>5122.2533200000007</v>
      </c>
      <c r="S10" s="7"/>
      <c r="T10" s="7"/>
      <c r="U10" s="7"/>
      <c r="V10" s="7"/>
      <c r="W10" s="7"/>
      <c r="X10" s="7"/>
      <c r="Y10" s="7"/>
      <c r="Z10" s="7"/>
      <c r="AA10" s="7"/>
      <c r="AB10" s="7"/>
    </row>
    <row r="11" spans="1:28" ht="13.5">
      <c r="A11" s="167"/>
      <c r="B11" s="163" t="s">
        <v>5</v>
      </c>
      <c r="C11" s="163" t="s">
        <v>5</v>
      </c>
      <c r="D11" s="163" t="s">
        <v>5</v>
      </c>
      <c r="E11" s="163">
        <v>5</v>
      </c>
      <c r="F11" s="164">
        <v>0.13811000000000001</v>
      </c>
      <c r="G11" s="165">
        <v>0</v>
      </c>
      <c r="H11" s="165">
        <v>0.13811000000000001</v>
      </c>
      <c r="I11" s="165">
        <v>1392.0094999999999</v>
      </c>
      <c r="J11" s="165">
        <v>226.34729999999999</v>
      </c>
      <c r="K11" s="165">
        <v>1618.3568</v>
      </c>
      <c r="L11" s="165">
        <v>5837.3152099999998</v>
      </c>
      <c r="M11" s="165">
        <v>1023.86699</v>
      </c>
      <c r="N11" s="165">
        <v>6861.1822000000002</v>
      </c>
      <c r="O11" s="165">
        <v>8479.6771099999987</v>
      </c>
      <c r="P11" s="165">
        <v>29843.490109999999</v>
      </c>
      <c r="Q11" s="165">
        <v>0</v>
      </c>
      <c r="R11" s="166">
        <v>29843.490109999999</v>
      </c>
      <c r="S11" s="7"/>
      <c r="T11" s="7"/>
      <c r="U11" s="7"/>
      <c r="V11" s="7"/>
      <c r="W11" s="7"/>
      <c r="X11" s="7"/>
      <c r="Y11" s="7"/>
      <c r="Z11" s="7"/>
      <c r="AA11" s="7"/>
      <c r="AB11" s="7"/>
    </row>
    <row r="12" spans="1:28" ht="13.5">
      <c r="A12" s="167"/>
      <c r="B12" s="167"/>
      <c r="C12" s="167"/>
      <c r="D12" s="167"/>
      <c r="E12" s="168">
        <v>59</v>
      </c>
      <c r="F12" s="169">
        <v>0.52122999999999997</v>
      </c>
      <c r="G12" s="121">
        <v>0</v>
      </c>
      <c r="H12" s="121">
        <v>0.52122999999999997</v>
      </c>
      <c r="I12" s="121">
        <v>1025.61599</v>
      </c>
      <c r="J12" s="121">
        <v>8.5665200000000006</v>
      </c>
      <c r="K12" s="121">
        <v>1034.1825100000001</v>
      </c>
      <c r="L12" s="121">
        <v>2873.5970899999998</v>
      </c>
      <c r="M12" s="121">
        <v>123.2822</v>
      </c>
      <c r="N12" s="121">
        <v>2996.8792899999999</v>
      </c>
      <c r="O12" s="121">
        <v>4031.5830299999998</v>
      </c>
      <c r="P12" s="121">
        <v>30240.731520000001</v>
      </c>
      <c r="Q12" s="121">
        <v>0</v>
      </c>
      <c r="R12" s="170">
        <v>30240.731520000001</v>
      </c>
      <c r="S12" s="7"/>
      <c r="T12" s="7"/>
      <c r="U12" s="7"/>
      <c r="V12" s="7"/>
      <c r="W12" s="7"/>
      <c r="X12" s="7"/>
      <c r="Y12" s="7"/>
      <c r="Z12" s="7"/>
      <c r="AA12" s="7"/>
      <c r="AB12" s="7"/>
    </row>
    <row r="13" spans="1:28" ht="13.5">
      <c r="A13" s="167"/>
      <c r="B13" s="167"/>
      <c r="C13" s="167"/>
      <c r="D13" s="167"/>
      <c r="E13" s="168">
        <v>326</v>
      </c>
      <c r="F13" s="169">
        <v>6.5599999999999999E-3</v>
      </c>
      <c r="G13" s="121">
        <v>0</v>
      </c>
      <c r="H13" s="121">
        <v>6.5599999999999999E-3</v>
      </c>
      <c r="I13" s="121">
        <v>40.846820000000001</v>
      </c>
      <c r="J13" s="121">
        <v>0</v>
      </c>
      <c r="K13" s="121">
        <v>40.846820000000001</v>
      </c>
      <c r="L13" s="121">
        <v>0</v>
      </c>
      <c r="M13" s="121">
        <v>0</v>
      </c>
      <c r="N13" s="121">
        <v>0</v>
      </c>
      <c r="O13" s="121">
        <v>40.853379999999994</v>
      </c>
      <c r="P13" s="121">
        <v>3059.3557099999998</v>
      </c>
      <c r="Q13" s="121">
        <v>0</v>
      </c>
      <c r="R13" s="170">
        <v>3059.3557099999998</v>
      </c>
      <c r="S13" s="7"/>
      <c r="T13" s="7"/>
      <c r="U13" s="7"/>
      <c r="V13" s="7"/>
      <c r="W13" s="7"/>
      <c r="X13" s="7"/>
      <c r="Y13" s="7"/>
      <c r="Z13" s="7"/>
      <c r="AA13" s="7"/>
      <c r="AB13" s="7"/>
    </row>
    <row r="14" spans="1:28" ht="13.5">
      <c r="A14" s="167"/>
      <c r="B14" s="167"/>
      <c r="C14" s="167"/>
      <c r="D14" s="163" t="s">
        <v>107</v>
      </c>
      <c r="E14" s="163">
        <v>389</v>
      </c>
      <c r="F14" s="164">
        <v>8.6499999999999997E-3</v>
      </c>
      <c r="G14" s="165">
        <v>0</v>
      </c>
      <c r="H14" s="165">
        <v>8.6499999999999997E-3</v>
      </c>
      <c r="I14" s="165">
        <v>716.98758999999995</v>
      </c>
      <c r="J14" s="165">
        <v>114.08683000000001</v>
      </c>
      <c r="K14" s="165">
        <v>831.07442000000003</v>
      </c>
      <c r="L14" s="165">
        <v>2718.7348400000001</v>
      </c>
      <c r="M14" s="165">
        <v>77.964439999999996</v>
      </c>
      <c r="N14" s="165">
        <v>2796.6992799999998</v>
      </c>
      <c r="O14" s="165">
        <v>3627.78235</v>
      </c>
      <c r="P14" s="165">
        <v>9677.6082799999986</v>
      </c>
      <c r="Q14" s="165">
        <v>0</v>
      </c>
      <c r="R14" s="166">
        <v>9677.6082799999986</v>
      </c>
      <c r="S14" s="7"/>
      <c r="T14" s="7"/>
      <c r="U14" s="7"/>
      <c r="V14" s="7"/>
      <c r="W14" s="7"/>
      <c r="X14" s="7"/>
      <c r="Y14" s="7"/>
      <c r="Z14" s="7"/>
      <c r="AA14" s="7"/>
      <c r="AB14" s="7"/>
    </row>
    <row r="15" spans="1:28" ht="13.5">
      <c r="A15" s="167"/>
      <c r="B15" s="167"/>
      <c r="C15" s="167"/>
      <c r="D15" s="163" t="s">
        <v>108</v>
      </c>
      <c r="E15" s="163">
        <v>86</v>
      </c>
      <c r="F15" s="164">
        <v>9.8639599999999987</v>
      </c>
      <c r="G15" s="165">
        <v>0</v>
      </c>
      <c r="H15" s="165">
        <v>9.8639599999999987</v>
      </c>
      <c r="I15" s="165">
        <v>2017.9254699999999</v>
      </c>
      <c r="J15" s="165">
        <v>90.327570000000009</v>
      </c>
      <c r="K15" s="165">
        <v>2108.2530400000001</v>
      </c>
      <c r="L15" s="165">
        <v>1608.3560400000001</v>
      </c>
      <c r="M15" s="165">
        <v>5.0011400000000004</v>
      </c>
      <c r="N15" s="165">
        <v>1613.35718</v>
      </c>
      <c r="O15" s="165">
        <v>3731.4741800000002</v>
      </c>
      <c r="P15" s="165">
        <v>28903.530309999998</v>
      </c>
      <c r="Q15" s="165">
        <v>0</v>
      </c>
      <c r="R15" s="166">
        <v>28903.530309999998</v>
      </c>
      <c r="S15" s="7"/>
      <c r="T15" s="7"/>
      <c r="U15" s="7"/>
      <c r="V15" s="7"/>
      <c r="W15" s="7"/>
      <c r="X15" s="7"/>
      <c r="Y15" s="7"/>
      <c r="Z15" s="7"/>
      <c r="AA15" s="7"/>
      <c r="AB15" s="7"/>
    </row>
    <row r="16" spans="1:28" ht="13.5">
      <c r="A16" s="167"/>
      <c r="B16" s="167"/>
      <c r="C16" s="163" t="s">
        <v>109</v>
      </c>
      <c r="D16" s="163" t="s">
        <v>109</v>
      </c>
      <c r="E16" s="163">
        <v>58</v>
      </c>
      <c r="F16" s="164">
        <v>0.30099999999999999</v>
      </c>
      <c r="G16" s="165">
        <v>0</v>
      </c>
      <c r="H16" s="165">
        <v>0.30099999999999999</v>
      </c>
      <c r="I16" s="165">
        <v>575.22252000000003</v>
      </c>
      <c r="J16" s="165">
        <v>132.61078000000001</v>
      </c>
      <c r="K16" s="165">
        <v>707.83330000000001</v>
      </c>
      <c r="L16" s="165">
        <v>896.95253000000002</v>
      </c>
      <c r="M16" s="165">
        <v>240.22063</v>
      </c>
      <c r="N16" s="165">
        <v>1137.1731599999998</v>
      </c>
      <c r="O16" s="165">
        <v>1845.30746</v>
      </c>
      <c r="P16" s="165">
        <v>11552.856529999999</v>
      </c>
      <c r="Q16" s="165">
        <v>0</v>
      </c>
      <c r="R16" s="166">
        <v>11552.856529999999</v>
      </c>
      <c r="S16" s="7"/>
      <c r="T16" s="7"/>
      <c r="U16" s="7"/>
      <c r="V16" s="7"/>
      <c r="W16" s="7"/>
      <c r="X16" s="7"/>
      <c r="Y16" s="7"/>
      <c r="Z16" s="7"/>
      <c r="AA16" s="7"/>
      <c r="AB16" s="7"/>
    </row>
    <row r="17" spans="1:28" ht="13.5">
      <c r="A17" s="167"/>
      <c r="B17" s="163" t="s">
        <v>6</v>
      </c>
      <c r="C17" s="163" t="s">
        <v>110</v>
      </c>
      <c r="D17" s="163" t="s">
        <v>6</v>
      </c>
      <c r="E17" s="163">
        <v>31</v>
      </c>
      <c r="F17" s="164">
        <v>2.0699999999999998E-3</v>
      </c>
      <c r="G17" s="165">
        <v>0</v>
      </c>
      <c r="H17" s="165">
        <v>2.0699999999999998E-3</v>
      </c>
      <c r="I17" s="165">
        <v>1451.63894</v>
      </c>
      <c r="J17" s="165">
        <v>509.92023999999998</v>
      </c>
      <c r="K17" s="165">
        <v>1961.55918</v>
      </c>
      <c r="L17" s="165">
        <v>1997.3218899999999</v>
      </c>
      <c r="M17" s="165">
        <v>499.47290000000004</v>
      </c>
      <c r="N17" s="165">
        <v>2496.7947899999999</v>
      </c>
      <c r="O17" s="165">
        <v>4458.3560399999997</v>
      </c>
      <c r="P17" s="165">
        <v>19345.503290000001</v>
      </c>
      <c r="Q17" s="165">
        <v>0</v>
      </c>
      <c r="R17" s="166">
        <v>19345.503290000001</v>
      </c>
      <c r="S17" s="7"/>
      <c r="T17" s="7"/>
      <c r="U17" s="7"/>
      <c r="V17" s="7"/>
      <c r="W17" s="7"/>
      <c r="X17" s="7"/>
      <c r="Y17" s="7"/>
      <c r="Z17" s="7"/>
      <c r="AA17" s="7"/>
      <c r="AB17" s="7"/>
    </row>
    <row r="18" spans="1:28" ht="13.5">
      <c r="A18" s="167"/>
      <c r="B18" s="163" t="s">
        <v>7</v>
      </c>
      <c r="C18" s="163" t="s">
        <v>7</v>
      </c>
      <c r="D18" s="163" t="s">
        <v>7</v>
      </c>
      <c r="E18" s="163">
        <v>20</v>
      </c>
      <c r="F18" s="164">
        <v>1.0880000000000001E-2</v>
      </c>
      <c r="G18" s="165">
        <v>0</v>
      </c>
      <c r="H18" s="165">
        <v>1.0880000000000001E-2</v>
      </c>
      <c r="I18" s="165">
        <v>779.87665000000004</v>
      </c>
      <c r="J18" s="165">
        <v>55.609139999999996</v>
      </c>
      <c r="K18" s="165">
        <v>835.48579000000007</v>
      </c>
      <c r="L18" s="165">
        <v>4107.3444799999997</v>
      </c>
      <c r="M18" s="165">
        <v>77.864519999999999</v>
      </c>
      <c r="N18" s="165">
        <v>4185.2089999999998</v>
      </c>
      <c r="O18" s="165">
        <v>5020.7056700000003</v>
      </c>
      <c r="P18" s="165">
        <v>29199.376120000001</v>
      </c>
      <c r="Q18" s="165">
        <v>0</v>
      </c>
      <c r="R18" s="166">
        <v>29199.376120000001</v>
      </c>
      <c r="S18" s="7"/>
      <c r="T18" s="7"/>
      <c r="U18" s="7"/>
      <c r="V18" s="7"/>
      <c r="W18" s="7"/>
      <c r="X18" s="7"/>
      <c r="Y18" s="7"/>
      <c r="Z18" s="7"/>
      <c r="AA18" s="7"/>
      <c r="AB18" s="7"/>
    </row>
    <row r="19" spans="1:28" ht="13.5">
      <c r="A19" s="167"/>
      <c r="B19" s="167"/>
      <c r="C19" s="163" t="s">
        <v>111</v>
      </c>
      <c r="D19" s="163" t="s">
        <v>111</v>
      </c>
      <c r="E19" s="163">
        <v>37</v>
      </c>
      <c r="F19" s="164">
        <v>0.11009000000000001</v>
      </c>
      <c r="G19" s="165">
        <v>0</v>
      </c>
      <c r="H19" s="165">
        <v>0.11009000000000001</v>
      </c>
      <c r="I19" s="165">
        <v>639.23635000000002</v>
      </c>
      <c r="J19" s="165">
        <v>3.02718</v>
      </c>
      <c r="K19" s="165">
        <v>642.26353000000006</v>
      </c>
      <c r="L19" s="165">
        <v>1456.51477</v>
      </c>
      <c r="M19" s="165">
        <v>0</v>
      </c>
      <c r="N19" s="165">
        <v>1456.51477</v>
      </c>
      <c r="O19" s="165">
        <v>2098.8883900000001</v>
      </c>
      <c r="P19" s="165">
        <v>31884.984550000001</v>
      </c>
      <c r="Q19" s="165">
        <v>0</v>
      </c>
      <c r="R19" s="166">
        <v>31884.984550000001</v>
      </c>
      <c r="S19" s="7"/>
      <c r="T19" s="7"/>
      <c r="U19" s="7"/>
      <c r="V19" s="7"/>
      <c r="W19" s="7"/>
      <c r="X19" s="7"/>
      <c r="Y19" s="7"/>
      <c r="Z19" s="7"/>
      <c r="AA19" s="7"/>
      <c r="AB19" s="7"/>
    </row>
    <row r="20" spans="1:28" ht="13.5">
      <c r="A20" s="167"/>
      <c r="B20" s="163" t="s">
        <v>8</v>
      </c>
      <c r="C20" s="163" t="s">
        <v>112</v>
      </c>
      <c r="D20" s="163" t="s">
        <v>8</v>
      </c>
      <c r="E20" s="163">
        <v>63</v>
      </c>
      <c r="F20" s="164">
        <v>2.0000000000000002E-5</v>
      </c>
      <c r="G20" s="165">
        <v>0</v>
      </c>
      <c r="H20" s="165">
        <v>2.0000000000000002E-5</v>
      </c>
      <c r="I20" s="165">
        <v>1979.31005</v>
      </c>
      <c r="J20" s="165">
        <v>50.627209999999998</v>
      </c>
      <c r="K20" s="165">
        <v>2029.9372599999999</v>
      </c>
      <c r="L20" s="165">
        <v>15656.93283</v>
      </c>
      <c r="M20" s="165">
        <v>451.72320000000002</v>
      </c>
      <c r="N20" s="165">
        <v>16108.65603</v>
      </c>
      <c r="O20" s="165">
        <v>18138.59331</v>
      </c>
      <c r="P20" s="165">
        <v>25045.320359999998</v>
      </c>
      <c r="Q20" s="165">
        <v>0</v>
      </c>
      <c r="R20" s="166">
        <v>25045.320359999998</v>
      </c>
      <c r="S20" s="7"/>
      <c r="T20" s="7"/>
      <c r="U20" s="7"/>
      <c r="V20" s="7"/>
      <c r="W20" s="7"/>
      <c r="X20" s="7"/>
      <c r="Y20" s="7"/>
      <c r="Z20" s="7"/>
      <c r="AA20" s="7"/>
      <c r="AB20" s="7"/>
    </row>
    <row r="21" spans="1:28" ht="13.5">
      <c r="A21" s="167"/>
      <c r="B21" s="167"/>
      <c r="C21" s="167"/>
      <c r="D21" s="167"/>
      <c r="E21" s="168">
        <v>391</v>
      </c>
      <c r="F21" s="169">
        <v>0</v>
      </c>
      <c r="G21" s="121">
        <v>0</v>
      </c>
      <c r="H21" s="121">
        <v>0</v>
      </c>
      <c r="I21" s="121">
        <v>41.325400000000002</v>
      </c>
      <c r="J21" s="121">
        <v>0</v>
      </c>
      <c r="K21" s="121">
        <v>41.325400000000002</v>
      </c>
      <c r="L21" s="121">
        <v>0</v>
      </c>
      <c r="M21" s="121">
        <v>0</v>
      </c>
      <c r="N21" s="121">
        <v>0</v>
      </c>
      <c r="O21" s="121">
        <v>41.325400000000002</v>
      </c>
      <c r="P21" s="121">
        <v>2218.4391099999998</v>
      </c>
      <c r="Q21" s="121">
        <v>0</v>
      </c>
      <c r="R21" s="170">
        <v>2218.4391099999998</v>
      </c>
      <c r="S21" s="7"/>
      <c r="T21" s="7"/>
      <c r="U21" s="7"/>
      <c r="V21" s="7"/>
      <c r="W21" s="7"/>
      <c r="X21" s="7"/>
      <c r="Y21" s="7"/>
      <c r="Z21" s="7"/>
      <c r="AA21" s="7"/>
      <c r="AB21" s="7"/>
    </row>
    <row r="22" spans="1:28" ht="13.5">
      <c r="A22" s="167"/>
      <c r="B22" s="167"/>
      <c r="C22" s="167"/>
      <c r="D22" s="163" t="s">
        <v>113</v>
      </c>
      <c r="E22" s="163">
        <v>230</v>
      </c>
      <c r="F22" s="164">
        <v>0.53400999999999998</v>
      </c>
      <c r="G22" s="165">
        <v>0</v>
      </c>
      <c r="H22" s="165">
        <v>0.53400999999999998</v>
      </c>
      <c r="I22" s="165">
        <v>888.47357999999997</v>
      </c>
      <c r="J22" s="165">
        <v>88.688609999999997</v>
      </c>
      <c r="K22" s="165">
        <v>977.1621899999999</v>
      </c>
      <c r="L22" s="165">
        <v>2715.8691200000003</v>
      </c>
      <c r="M22" s="165">
        <v>22.428000000000001</v>
      </c>
      <c r="N22" s="165">
        <v>2738.2971200000002</v>
      </c>
      <c r="O22" s="165">
        <v>3715.99332</v>
      </c>
      <c r="P22" s="165">
        <v>26165.97652</v>
      </c>
      <c r="Q22" s="165">
        <v>0</v>
      </c>
      <c r="R22" s="166">
        <v>26165.97652</v>
      </c>
      <c r="S22" s="7"/>
      <c r="T22" s="7"/>
      <c r="U22" s="7"/>
      <c r="V22" s="7"/>
      <c r="W22" s="7"/>
      <c r="X22" s="7"/>
      <c r="Y22" s="7"/>
      <c r="Z22" s="7"/>
      <c r="AA22" s="7"/>
      <c r="AB22" s="7"/>
    </row>
    <row r="23" spans="1:28" ht="13.5">
      <c r="A23" s="167"/>
      <c r="B23" s="163" t="s">
        <v>9</v>
      </c>
      <c r="C23" s="163" t="s">
        <v>9</v>
      </c>
      <c r="D23" s="163" t="s">
        <v>9</v>
      </c>
      <c r="E23" s="163">
        <v>23</v>
      </c>
      <c r="F23" s="164">
        <v>0.42887999999999998</v>
      </c>
      <c r="G23" s="165">
        <v>0</v>
      </c>
      <c r="H23" s="165">
        <v>0.42887999999999998</v>
      </c>
      <c r="I23" s="165">
        <v>1381.2744299999999</v>
      </c>
      <c r="J23" s="165">
        <v>306.92811</v>
      </c>
      <c r="K23" s="165">
        <v>1688.20254</v>
      </c>
      <c r="L23" s="165">
        <v>4503.34458</v>
      </c>
      <c r="M23" s="165">
        <v>339.71186999999998</v>
      </c>
      <c r="N23" s="165">
        <v>4843.05645</v>
      </c>
      <c r="O23" s="165">
        <v>6531.6878699999997</v>
      </c>
      <c r="P23" s="165">
        <v>29090.27663</v>
      </c>
      <c r="Q23" s="165">
        <v>0</v>
      </c>
      <c r="R23" s="166">
        <v>29090.27663</v>
      </c>
      <c r="S23" s="7"/>
      <c r="T23" s="7"/>
      <c r="U23" s="7"/>
      <c r="V23" s="7"/>
      <c r="W23" s="7"/>
      <c r="X23" s="7"/>
      <c r="Y23" s="7"/>
      <c r="Z23" s="7"/>
      <c r="AA23" s="7"/>
      <c r="AB23" s="7"/>
    </row>
    <row r="24" spans="1:28" ht="13.5">
      <c r="A24" s="167"/>
      <c r="B24" s="163" t="s">
        <v>10</v>
      </c>
      <c r="C24" s="163" t="s">
        <v>10</v>
      </c>
      <c r="D24" s="163" t="s">
        <v>10</v>
      </c>
      <c r="E24" s="163">
        <v>231</v>
      </c>
      <c r="F24" s="164">
        <v>3.8000000000000002E-4</v>
      </c>
      <c r="G24" s="165">
        <v>0</v>
      </c>
      <c r="H24" s="165">
        <v>3.8000000000000002E-4</v>
      </c>
      <c r="I24" s="165">
        <v>218.86114000000001</v>
      </c>
      <c r="J24" s="165">
        <v>4.0221299999999998</v>
      </c>
      <c r="K24" s="165">
        <v>222.88326999999998</v>
      </c>
      <c r="L24" s="165">
        <v>364.92935</v>
      </c>
      <c r="M24" s="165">
        <v>0</v>
      </c>
      <c r="N24" s="165">
        <v>364.92935</v>
      </c>
      <c r="O24" s="165">
        <v>587.81299999999999</v>
      </c>
      <c r="P24" s="165">
        <v>4482.6799499999997</v>
      </c>
      <c r="Q24" s="165">
        <v>0</v>
      </c>
      <c r="R24" s="166">
        <v>4482.6799499999997</v>
      </c>
      <c r="S24" s="7"/>
      <c r="T24" s="7"/>
      <c r="U24" s="7"/>
      <c r="V24" s="7"/>
      <c r="W24" s="7"/>
      <c r="X24" s="7"/>
      <c r="Y24" s="7"/>
      <c r="Z24" s="7"/>
      <c r="AA24" s="7"/>
      <c r="AB24" s="7"/>
    </row>
    <row r="25" spans="1:28" ht="13.5">
      <c r="A25" s="167"/>
      <c r="B25" s="163" t="s">
        <v>114</v>
      </c>
      <c r="C25" s="163" t="s">
        <v>114</v>
      </c>
      <c r="D25" s="163" t="s">
        <v>114</v>
      </c>
      <c r="E25" s="163">
        <v>30</v>
      </c>
      <c r="F25" s="164">
        <v>1.2829999999999999E-2</v>
      </c>
      <c r="G25" s="165">
        <v>0</v>
      </c>
      <c r="H25" s="165">
        <v>1.2829999999999999E-2</v>
      </c>
      <c r="I25" s="165">
        <v>1847.72525</v>
      </c>
      <c r="J25" s="165">
        <v>154.30351999999999</v>
      </c>
      <c r="K25" s="165">
        <v>2002.0287700000001</v>
      </c>
      <c r="L25" s="165">
        <v>2837.1302500000002</v>
      </c>
      <c r="M25" s="165">
        <v>249.36923000000002</v>
      </c>
      <c r="N25" s="165">
        <v>3086.4994799999999</v>
      </c>
      <c r="O25" s="165">
        <v>5088.54108</v>
      </c>
      <c r="P25" s="165">
        <v>33525.726260000003</v>
      </c>
      <c r="Q25" s="165">
        <v>0</v>
      </c>
      <c r="R25" s="166">
        <v>33525.726260000003</v>
      </c>
      <c r="S25" s="7"/>
      <c r="T25" s="7"/>
      <c r="U25" s="7"/>
      <c r="V25" s="7"/>
      <c r="W25" s="7"/>
      <c r="X25" s="7"/>
      <c r="Y25" s="7"/>
      <c r="Z25" s="7"/>
      <c r="AA25" s="7"/>
      <c r="AB25" s="7"/>
    </row>
    <row r="26" spans="1:28" ht="13.5">
      <c r="A26" s="167"/>
      <c r="B26" s="167"/>
      <c r="C26" s="167"/>
      <c r="D26" s="167"/>
      <c r="E26" s="168">
        <v>328</v>
      </c>
      <c r="F26" s="169">
        <v>5.2500000000000003E-3</v>
      </c>
      <c r="G26" s="121">
        <v>0</v>
      </c>
      <c r="H26" s="121">
        <v>5.2500000000000003E-3</v>
      </c>
      <c r="I26" s="121">
        <v>7.4199700000000002</v>
      </c>
      <c r="J26" s="121">
        <v>3.3999999999999998E-3</v>
      </c>
      <c r="K26" s="121">
        <v>7.4233700000000002</v>
      </c>
      <c r="L26" s="121">
        <v>0</v>
      </c>
      <c r="M26" s="121">
        <v>0</v>
      </c>
      <c r="N26" s="121">
        <v>0</v>
      </c>
      <c r="O26" s="121">
        <v>7.4286199999999996</v>
      </c>
      <c r="P26" s="121">
        <v>4143.4428399999997</v>
      </c>
      <c r="Q26" s="121">
        <v>0</v>
      </c>
      <c r="R26" s="170">
        <v>4143.4428399999997</v>
      </c>
      <c r="S26" s="7"/>
      <c r="T26" s="7"/>
      <c r="U26" s="7"/>
      <c r="V26" s="7"/>
      <c r="W26" s="7"/>
      <c r="X26" s="7"/>
      <c r="Y26" s="7"/>
      <c r="Z26" s="7"/>
      <c r="AA26" s="7"/>
      <c r="AB26" s="7"/>
    </row>
    <row r="27" spans="1:28" ht="13.5">
      <c r="A27" s="167"/>
      <c r="B27" s="167"/>
      <c r="C27" s="163" t="s">
        <v>115</v>
      </c>
      <c r="D27" s="163" t="s">
        <v>116</v>
      </c>
      <c r="E27" s="163">
        <v>76</v>
      </c>
      <c r="F27" s="164">
        <v>0.36770999999999998</v>
      </c>
      <c r="G27" s="165">
        <v>0</v>
      </c>
      <c r="H27" s="165">
        <v>0.36770999999999998</v>
      </c>
      <c r="I27" s="165">
        <v>794.71404000000007</v>
      </c>
      <c r="J27" s="165">
        <v>19.892810000000001</v>
      </c>
      <c r="K27" s="165">
        <v>814.60685000000001</v>
      </c>
      <c r="L27" s="165">
        <v>352.67599000000001</v>
      </c>
      <c r="M27" s="165">
        <v>0.49431000000000003</v>
      </c>
      <c r="N27" s="165">
        <v>353.1703</v>
      </c>
      <c r="O27" s="165">
        <v>1168.1448600000001</v>
      </c>
      <c r="P27" s="165">
        <v>16727.725989999999</v>
      </c>
      <c r="Q27" s="165">
        <v>0</v>
      </c>
      <c r="R27" s="166">
        <v>16727.725989999999</v>
      </c>
      <c r="S27" s="7"/>
      <c r="T27" s="7"/>
      <c r="U27" s="7"/>
      <c r="V27" s="7"/>
      <c r="W27" s="7"/>
      <c r="X27" s="7"/>
      <c r="Y27" s="7"/>
      <c r="Z27" s="7"/>
      <c r="AA27" s="7"/>
      <c r="AB27" s="7"/>
    </row>
    <row r="28" spans="1:28" ht="13.5">
      <c r="A28" s="167"/>
      <c r="B28" s="163" t="s">
        <v>12</v>
      </c>
      <c r="C28" s="163" t="s">
        <v>117</v>
      </c>
      <c r="D28" s="163" t="s">
        <v>118</v>
      </c>
      <c r="E28" s="163">
        <v>26</v>
      </c>
      <c r="F28" s="164">
        <v>5.1817000000000002</v>
      </c>
      <c r="G28" s="165">
        <v>0</v>
      </c>
      <c r="H28" s="165">
        <v>5.1817000000000002</v>
      </c>
      <c r="I28" s="165">
        <v>1063.3615199999999</v>
      </c>
      <c r="J28" s="165">
        <v>38.20834</v>
      </c>
      <c r="K28" s="165">
        <v>1101.5698600000001</v>
      </c>
      <c r="L28" s="165">
        <v>1015.3665999999999</v>
      </c>
      <c r="M28" s="165">
        <v>9.5295799999999993</v>
      </c>
      <c r="N28" s="165">
        <v>1024.89618</v>
      </c>
      <c r="O28" s="165">
        <v>2131.6477400000003</v>
      </c>
      <c r="P28" s="165">
        <v>33312.751190000003</v>
      </c>
      <c r="Q28" s="165">
        <v>0</v>
      </c>
      <c r="R28" s="166">
        <v>33312.751190000003</v>
      </c>
      <c r="S28" s="7"/>
      <c r="T28" s="7"/>
      <c r="U28" s="7"/>
      <c r="V28" s="7"/>
      <c r="W28" s="7"/>
      <c r="X28" s="7"/>
      <c r="Y28" s="7"/>
      <c r="Z28" s="7"/>
      <c r="AA28" s="7"/>
      <c r="AB28" s="7"/>
    </row>
    <row r="29" spans="1:28" ht="13.5">
      <c r="A29" s="167"/>
      <c r="B29" s="167"/>
      <c r="C29" s="163" t="s">
        <v>12</v>
      </c>
      <c r="D29" s="163" t="s">
        <v>12</v>
      </c>
      <c r="E29" s="163">
        <v>9</v>
      </c>
      <c r="F29" s="164">
        <v>24.594810000000003</v>
      </c>
      <c r="G29" s="165">
        <v>0</v>
      </c>
      <c r="H29" s="165">
        <v>24.594810000000003</v>
      </c>
      <c r="I29" s="165">
        <v>1143.9912099999999</v>
      </c>
      <c r="J29" s="165">
        <v>26.905930000000001</v>
      </c>
      <c r="K29" s="165">
        <v>1170.8971399999998</v>
      </c>
      <c r="L29" s="165">
        <v>1102.49944</v>
      </c>
      <c r="M29" s="165">
        <v>3.4169399999999999</v>
      </c>
      <c r="N29" s="165">
        <v>1105.9163799999999</v>
      </c>
      <c r="O29" s="165">
        <v>2301.4083300000002</v>
      </c>
      <c r="P29" s="165">
        <v>38607.180489999999</v>
      </c>
      <c r="Q29" s="165">
        <v>0</v>
      </c>
      <c r="R29" s="166">
        <v>38607.180489999999</v>
      </c>
      <c r="S29" s="7"/>
      <c r="T29" s="7"/>
      <c r="U29" s="7"/>
      <c r="V29" s="7"/>
      <c r="W29" s="7"/>
      <c r="X29" s="7"/>
      <c r="Y29" s="7"/>
      <c r="Z29" s="7"/>
      <c r="AA29" s="7"/>
      <c r="AB29" s="7"/>
    </row>
    <row r="30" spans="1:28" ht="13.5">
      <c r="A30" s="167"/>
      <c r="B30" s="167"/>
      <c r="C30" s="163" t="s">
        <v>119</v>
      </c>
      <c r="D30" s="163" t="s">
        <v>119</v>
      </c>
      <c r="E30" s="163">
        <v>225</v>
      </c>
      <c r="F30" s="164">
        <v>1.7999999999999998E-4</v>
      </c>
      <c r="G30" s="165">
        <v>0</v>
      </c>
      <c r="H30" s="165">
        <v>1.7999999999999998E-4</v>
      </c>
      <c r="I30" s="165">
        <v>854.48768000000007</v>
      </c>
      <c r="J30" s="165">
        <v>147.14815999999999</v>
      </c>
      <c r="K30" s="165">
        <v>1001.6358399999999</v>
      </c>
      <c r="L30" s="165">
        <v>752.56606000000011</v>
      </c>
      <c r="M30" s="165">
        <v>19.368970000000001</v>
      </c>
      <c r="N30" s="165">
        <v>771.93502999999998</v>
      </c>
      <c r="O30" s="165">
        <v>1773.57105</v>
      </c>
      <c r="P30" s="165">
        <v>10184.760689999999</v>
      </c>
      <c r="Q30" s="165">
        <v>0</v>
      </c>
      <c r="R30" s="166">
        <v>10184.760689999999</v>
      </c>
      <c r="S30" s="7"/>
      <c r="T30" s="7"/>
      <c r="U30" s="7"/>
      <c r="V30" s="7"/>
      <c r="W30" s="7"/>
      <c r="X30" s="7"/>
      <c r="Y30" s="7"/>
      <c r="Z30" s="7"/>
      <c r="AA30" s="7"/>
      <c r="AB30" s="7"/>
    </row>
    <row r="31" spans="1:28" ht="13.5">
      <c r="A31" s="167"/>
      <c r="B31" s="167"/>
      <c r="C31" s="163" t="s">
        <v>120</v>
      </c>
      <c r="D31" s="163" t="s">
        <v>120</v>
      </c>
      <c r="E31" s="163">
        <v>33</v>
      </c>
      <c r="F31" s="164">
        <v>6.6540000000000002E-2</v>
      </c>
      <c r="G31" s="165">
        <v>0</v>
      </c>
      <c r="H31" s="165">
        <v>6.6540000000000002E-2</v>
      </c>
      <c r="I31" s="165">
        <v>686.86381000000006</v>
      </c>
      <c r="J31" s="165">
        <v>32.71434</v>
      </c>
      <c r="K31" s="165">
        <v>719.57815000000005</v>
      </c>
      <c r="L31" s="165">
        <v>624.02781999999991</v>
      </c>
      <c r="M31" s="165">
        <v>5.07362</v>
      </c>
      <c r="N31" s="165">
        <v>629.10143999999991</v>
      </c>
      <c r="O31" s="165">
        <v>1348.74613</v>
      </c>
      <c r="P31" s="165">
        <v>21973.460870000003</v>
      </c>
      <c r="Q31" s="165">
        <v>0</v>
      </c>
      <c r="R31" s="166">
        <v>21973.460870000003</v>
      </c>
      <c r="S31" s="7"/>
      <c r="T31" s="7"/>
      <c r="U31" s="7"/>
      <c r="V31" s="7"/>
      <c r="W31" s="7"/>
      <c r="X31" s="7"/>
      <c r="Y31" s="7"/>
      <c r="Z31" s="7"/>
      <c r="AA31" s="7"/>
      <c r="AB31" s="7"/>
    </row>
    <row r="32" spans="1:28" ht="13.5">
      <c r="A32" s="167"/>
      <c r="B32" s="163" t="s">
        <v>121</v>
      </c>
      <c r="C32" s="163" t="s">
        <v>122</v>
      </c>
      <c r="D32" s="163" t="s">
        <v>122</v>
      </c>
      <c r="E32" s="163">
        <v>218</v>
      </c>
      <c r="F32" s="164">
        <v>1.41E-3</v>
      </c>
      <c r="G32" s="165">
        <v>0</v>
      </c>
      <c r="H32" s="165">
        <v>1.41E-3</v>
      </c>
      <c r="I32" s="165">
        <v>324.06486000000001</v>
      </c>
      <c r="J32" s="165">
        <v>0.77724000000000004</v>
      </c>
      <c r="K32" s="165">
        <v>324.84209999999996</v>
      </c>
      <c r="L32" s="165">
        <v>649.76886999999999</v>
      </c>
      <c r="M32" s="165">
        <v>0</v>
      </c>
      <c r="N32" s="165">
        <v>649.76886999999999</v>
      </c>
      <c r="O32" s="165">
        <v>974.61238000000003</v>
      </c>
      <c r="P32" s="165">
        <v>15691.88157</v>
      </c>
      <c r="Q32" s="165">
        <v>0</v>
      </c>
      <c r="R32" s="166">
        <v>15691.88157</v>
      </c>
      <c r="S32" s="7"/>
      <c r="T32" s="7"/>
      <c r="U32" s="7"/>
      <c r="V32" s="7"/>
      <c r="W32" s="7"/>
      <c r="X32" s="7"/>
      <c r="Y32" s="7"/>
      <c r="Z32" s="7"/>
      <c r="AA32" s="7"/>
      <c r="AB32" s="7"/>
    </row>
    <row r="33" spans="1:28" ht="13.5">
      <c r="A33" s="167"/>
      <c r="B33" s="167"/>
      <c r="C33" s="163" t="s">
        <v>123</v>
      </c>
      <c r="D33" s="163" t="s">
        <v>124</v>
      </c>
      <c r="E33" s="163">
        <v>221</v>
      </c>
      <c r="F33" s="164">
        <v>0.70205999999999991</v>
      </c>
      <c r="G33" s="165">
        <v>0</v>
      </c>
      <c r="H33" s="165">
        <v>0.70205999999999991</v>
      </c>
      <c r="I33" s="165">
        <v>532.93001000000004</v>
      </c>
      <c r="J33" s="165">
        <v>15.10769</v>
      </c>
      <c r="K33" s="165">
        <v>548.03769999999997</v>
      </c>
      <c r="L33" s="165">
        <v>1119.4288300000001</v>
      </c>
      <c r="M33" s="165">
        <v>37.17456</v>
      </c>
      <c r="N33" s="165">
        <v>1156.60339</v>
      </c>
      <c r="O33" s="165">
        <v>1705.3431499999999</v>
      </c>
      <c r="P33" s="165">
        <v>18239.61665</v>
      </c>
      <c r="Q33" s="165">
        <v>0</v>
      </c>
      <c r="R33" s="166">
        <v>18239.61665</v>
      </c>
      <c r="S33" s="7"/>
      <c r="T33" s="7"/>
      <c r="U33" s="7"/>
      <c r="V33" s="7"/>
      <c r="W33" s="7"/>
      <c r="X33" s="7"/>
      <c r="Y33" s="7"/>
      <c r="Z33" s="7"/>
      <c r="AA33" s="7"/>
      <c r="AB33" s="7"/>
    </row>
    <row r="34" spans="1:28" ht="13.5">
      <c r="A34" s="167"/>
      <c r="B34" s="167"/>
      <c r="C34" s="167"/>
      <c r="D34" s="163" t="s">
        <v>123</v>
      </c>
      <c r="E34" s="163">
        <v>18</v>
      </c>
      <c r="F34" s="164">
        <v>2.768E-2</v>
      </c>
      <c r="G34" s="165">
        <v>0</v>
      </c>
      <c r="H34" s="165">
        <v>2.768E-2</v>
      </c>
      <c r="I34" s="165">
        <v>1393.6829700000001</v>
      </c>
      <c r="J34" s="165">
        <v>149.97017000000002</v>
      </c>
      <c r="K34" s="165">
        <v>1543.6531399999999</v>
      </c>
      <c r="L34" s="165">
        <v>5897.0404900000003</v>
      </c>
      <c r="M34" s="165">
        <v>304.76497999999998</v>
      </c>
      <c r="N34" s="165">
        <v>6201.8054699999993</v>
      </c>
      <c r="O34" s="165">
        <v>7745.4862899999998</v>
      </c>
      <c r="P34" s="165">
        <v>31099.042739999997</v>
      </c>
      <c r="Q34" s="165">
        <v>0</v>
      </c>
      <c r="R34" s="166">
        <v>31099.042739999997</v>
      </c>
      <c r="S34" s="7"/>
      <c r="T34" s="7"/>
      <c r="U34" s="7"/>
      <c r="V34" s="7"/>
      <c r="W34" s="7"/>
      <c r="X34" s="7"/>
      <c r="Y34" s="7"/>
      <c r="Z34" s="7"/>
      <c r="AA34" s="7"/>
      <c r="AB34" s="7"/>
    </row>
    <row r="35" spans="1:28" ht="13.5">
      <c r="A35" s="167"/>
      <c r="B35" s="167"/>
      <c r="C35" s="167"/>
      <c r="D35" s="167"/>
      <c r="E35" s="168">
        <v>283</v>
      </c>
      <c r="F35" s="169">
        <v>4.8300000000000001E-3</v>
      </c>
      <c r="G35" s="121">
        <v>0</v>
      </c>
      <c r="H35" s="121">
        <v>4.8300000000000001E-3</v>
      </c>
      <c r="I35" s="121">
        <v>22.198169999999998</v>
      </c>
      <c r="J35" s="121">
        <v>9.6799999999999994E-3</v>
      </c>
      <c r="K35" s="121">
        <v>22.207849999999997</v>
      </c>
      <c r="L35" s="121">
        <v>0</v>
      </c>
      <c r="M35" s="121">
        <v>0</v>
      </c>
      <c r="N35" s="121">
        <v>0</v>
      </c>
      <c r="O35" s="121">
        <v>22.212679999999999</v>
      </c>
      <c r="P35" s="121">
        <v>2471.4029</v>
      </c>
      <c r="Q35" s="121">
        <v>0</v>
      </c>
      <c r="R35" s="170">
        <v>2471.4029</v>
      </c>
      <c r="S35" s="7"/>
      <c r="T35" s="7"/>
      <c r="U35" s="7"/>
      <c r="V35" s="7"/>
      <c r="W35" s="7"/>
      <c r="X35" s="7"/>
      <c r="Y35" s="7"/>
      <c r="Z35" s="7"/>
      <c r="AA35" s="7"/>
      <c r="AB35" s="7"/>
    </row>
    <row r="36" spans="1:28" ht="13.5">
      <c r="A36" s="167"/>
      <c r="B36" s="163" t="s">
        <v>14</v>
      </c>
      <c r="C36" s="163" t="s">
        <v>125</v>
      </c>
      <c r="D36" s="163" t="s">
        <v>126</v>
      </c>
      <c r="E36" s="163">
        <v>17</v>
      </c>
      <c r="F36" s="164">
        <v>4.7400000000000003E-3</v>
      </c>
      <c r="G36" s="165">
        <v>0</v>
      </c>
      <c r="H36" s="165">
        <v>4.7400000000000003E-3</v>
      </c>
      <c r="I36" s="165">
        <v>1333.66587</v>
      </c>
      <c r="J36" s="165">
        <v>72.004350000000002</v>
      </c>
      <c r="K36" s="165">
        <v>1405.67022</v>
      </c>
      <c r="L36" s="165">
        <v>4325.5056599999998</v>
      </c>
      <c r="M36" s="165">
        <v>173.72886</v>
      </c>
      <c r="N36" s="165">
        <v>4499.23452</v>
      </c>
      <c r="O36" s="165">
        <v>5904.9094800000003</v>
      </c>
      <c r="P36" s="165">
        <v>14351.236500000001</v>
      </c>
      <c r="Q36" s="165">
        <v>0</v>
      </c>
      <c r="R36" s="166">
        <v>14351.236500000001</v>
      </c>
      <c r="S36" s="7"/>
      <c r="T36" s="7"/>
      <c r="U36" s="7"/>
      <c r="V36" s="7"/>
      <c r="W36" s="7"/>
      <c r="X36" s="7"/>
      <c r="Y36" s="7"/>
      <c r="Z36" s="7"/>
      <c r="AA36" s="7"/>
      <c r="AB36" s="7"/>
    </row>
    <row r="37" spans="1:28" ht="13.5">
      <c r="A37" s="167"/>
      <c r="B37" s="167"/>
      <c r="C37" s="163" t="s">
        <v>127</v>
      </c>
      <c r="D37" s="163" t="s">
        <v>127</v>
      </c>
      <c r="E37" s="163">
        <v>62</v>
      </c>
      <c r="F37" s="164">
        <v>1.0300000000000001E-3</v>
      </c>
      <c r="G37" s="165">
        <v>0</v>
      </c>
      <c r="H37" s="165">
        <v>1.0300000000000001E-3</v>
      </c>
      <c r="I37" s="165">
        <v>714.47417000000007</v>
      </c>
      <c r="J37" s="165">
        <v>15.857010000000001</v>
      </c>
      <c r="K37" s="165">
        <v>730.33118000000002</v>
      </c>
      <c r="L37" s="165">
        <v>1227.6149800000001</v>
      </c>
      <c r="M37" s="165">
        <v>10.013950000000001</v>
      </c>
      <c r="N37" s="165">
        <v>1237.6289299999999</v>
      </c>
      <c r="O37" s="165">
        <v>1967.9611399999999</v>
      </c>
      <c r="P37" s="165">
        <v>16727.829320000001</v>
      </c>
      <c r="Q37" s="165">
        <v>0</v>
      </c>
      <c r="R37" s="166">
        <v>16727.829320000001</v>
      </c>
      <c r="S37" s="7"/>
      <c r="T37" s="7"/>
      <c r="U37" s="7"/>
      <c r="V37" s="7"/>
      <c r="W37" s="7"/>
      <c r="X37" s="7"/>
      <c r="Y37" s="7"/>
      <c r="Z37" s="7"/>
      <c r="AA37" s="7"/>
      <c r="AB37" s="7"/>
    </row>
    <row r="38" spans="1:28" ht="13.5">
      <c r="A38" s="167"/>
      <c r="B38" s="167"/>
      <c r="C38" s="163" t="s">
        <v>128</v>
      </c>
      <c r="D38" s="163" t="s">
        <v>129</v>
      </c>
      <c r="E38" s="163">
        <v>212</v>
      </c>
      <c r="F38" s="164">
        <v>1.14E-3</v>
      </c>
      <c r="G38" s="165">
        <v>0</v>
      </c>
      <c r="H38" s="165">
        <v>1.14E-3</v>
      </c>
      <c r="I38" s="165">
        <v>418.06198000000001</v>
      </c>
      <c r="J38" s="165">
        <v>24.988529999999997</v>
      </c>
      <c r="K38" s="165">
        <v>443.05051000000003</v>
      </c>
      <c r="L38" s="165">
        <v>824.27823999999998</v>
      </c>
      <c r="M38" s="165">
        <v>0</v>
      </c>
      <c r="N38" s="165">
        <v>824.27823999999998</v>
      </c>
      <c r="O38" s="165">
        <v>1267.32989</v>
      </c>
      <c r="P38" s="165">
        <v>24051.178640000002</v>
      </c>
      <c r="Q38" s="165">
        <v>0</v>
      </c>
      <c r="R38" s="166">
        <v>24051.178640000002</v>
      </c>
      <c r="S38" s="7"/>
      <c r="T38" s="7"/>
      <c r="U38" s="7"/>
      <c r="V38" s="7"/>
      <c r="W38" s="7"/>
      <c r="X38" s="7"/>
      <c r="Y38" s="7"/>
      <c r="Z38" s="7"/>
      <c r="AA38" s="7"/>
      <c r="AB38" s="7"/>
    </row>
    <row r="39" spans="1:28" ht="13.5">
      <c r="A39" s="167"/>
      <c r="B39" s="167"/>
      <c r="C39" s="167"/>
      <c r="D39" s="163" t="s">
        <v>128</v>
      </c>
      <c r="E39" s="163">
        <v>6</v>
      </c>
      <c r="F39" s="164">
        <v>8.6209999999999995E-2</v>
      </c>
      <c r="G39" s="165">
        <v>0</v>
      </c>
      <c r="H39" s="165">
        <v>8.6209999999999995E-2</v>
      </c>
      <c r="I39" s="165">
        <v>1538.60778</v>
      </c>
      <c r="J39" s="165">
        <v>163.07291000000001</v>
      </c>
      <c r="K39" s="165">
        <v>1701.6806899999999</v>
      </c>
      <c r="L39" s="165">
        <v>7107.0215499999995</v>
      </c>
      <c r="M39" s="165">
        <v>581.83843000000002</v>
      </c>
      <c r="N39" s="165">
        <v>7688.8599800000002</v>
      </c>
      <c r="O39" s="165">
        <v>9390.6268800000016</v>
      </c>
      <c r="P39" s="165">
        <v>39449.721680000002</v>
      </c>
      <c r="Q39" s="165">
        <v>0</v>
      </c>
      <c r="R39" s="166">
        <v>39449.721680000002</v>
      </c>
      <c r="S39" s="7"/>
      <c r="T39" s="7"/>
      <c r="U39" s="7"/>
      <c r="V39" s="7"/>
      <c r="W39" s="7"/>
      <c r="X39" s="7"/>
      <c r="Y39" s="7"/>
      <c r="Z39" s="7"/>
      <c r="AA39" s="7"/>
      <c r="AB39" s="7"/>
    </row>
    <row r="40" spans="1:28" ht="13.5">
      <c r="A40" s="167"/>
      <c r="B40" s="167"/>
      <c r="C40" s="167"/>
      <c r="D40" s="167"/>
      <c r="E40" s="168">
        <v>85</v>
      </c>
      <c r="F40" s="169">
        <v>1.73E-3</v>
      </c>
      <c r="G40" s="121">
        <v>0</v>
      </c>
      <c r="H40" s="121">
        <v>1.73E-3</v>
      </c>
      <c r="I40" s="121">
        <v>545.85514999999998</v>
      </c>
      <c r="J40" s="121">
        <v>96.782429999999991</v>
      </c>
      <c r="K40" s="121">
        <v>642.63757999999996</v>
      </c>
      <c r="L40" s="121">
        <v>3478.1606499999998</v>
      </c>
      <c r="M40" s="121">
        <v>131.05444</v>
      </c>
      <c r="N40" s="121">
        <v>3609.2150899999997</v>
      </c>
      <c r="O40" s="121">
        <v>4251.8544000000002</v>
      </c>
      <c r="P40" s="121">
        <v>25575.4738</v>
      </c>
      <c r="Q40" s="121">
        <v>0</v>
      </c>
      <c r="R40" s="170">
        <v>25575.4738</v>
      </c>
      <c r="S40" s="7"/>
      <c r="T40" s="7"/>
      <c r="U40" s="7"/>
      <c r="V40" s="7"/>
      <c r="W40" s="7"/>
      <c r="X40" s="7"/>
      <c r="Y40" s="7"/>
      <c r="Z40" s="7"/>
      <c r="AA40" s="7"/>
      <c r="AB40" s="7"/>
    </row>
    <row r="41" spans="1:28" ht="13.5">
      <c r="A41" s="167"/>
      <c r="B41" s="167"/>
      <c r="C41" s="167"/>
      <c r="D41" s="167"/>
      <c r="E41" s="168">
        <v>226</v>
      </c>
      <c r="F41" s="169">
        <v>1.4000000000000001E-4</v>
      </c>
      <c r="G41" s="121">
        <v>0</v>
      </c>
      <c r="H41" s="121">
        <v>1.4000000000000001E-4</v>
      </c>
      <c r="I41" s="121">
        <v>689.3836</v>
      </c>
      <c r="J41" s="121">
        <v>5.0728800000000005</v>
      </c>
      <c r="K41" s="121">
        <v>694.45647999999994</v>
      </c>
      <c r="L41" s="121">
        <v>857.17733999999996</v>
      </c>
      <c r="M41" s="121">
        <v>0</v>
      </c>
      <c r="N41" s="121">
        <v>857.17733999999996</v>
      </c>
      <c r="O41" s="121">
        <v>1551.6339599999999</v>
      </c>
      <c r="P41" s="121">
        <v>25475.633899999997</v>
      </c>
      <c r="Q41" s="121">
        <v>0</v>
      </c>
      <c r="R41" s="170">
        <v>25475.633899999997</v>
      </c>
      <c r="S41" s="7"/>
      <c r="T41" s="7"/>
      <c r="U41" s="7"/>
      <c r="V41" s="7"/>
      <c r="W41" s="7"/>
      <c r="X41" s="7"/>
      <c r="Y41" s="7"/>
      <c r="Z41" s="7"/>
      <c r="AA41" s="7"/>
      <c r="AB41" s="7"/>
    </row>
    <row r="42" spans="1:28" ht="13.5">
      <c r="A42" s="167"/>
      <c r="B42" s="167"/>
      <c r="C42" s="167"/>
      <c r="D42" s="167"/>
      <c r="E42" s="168">
        <v>285</v>
      </c>
      <c r="F42" s="169">
        <v>7.6510000000000009E-2</v>
      </c>
      <c r="G42" s="121">
        <v>0</v>
      </c>
      <c r="H42" s="121">
        <v>7.6510000000000009E-2</v>
      </c>
      <c r="I42" s="121">
        <v>58.086269999999999</v>
      </c>
      <c r="J42" s="121">
        <v>0.16259999999999999</v>
      </c>
      <c r="K42" s="121">
        <v>58.248870000000004</v>
      </c>
      <c r="L42" s="121">
        <v>0</v>
      </c>
      <c r="M42" s="121">
        <v>0</v>
      </c>
      <c r="N42" s="121">
        <v>0</v>
      </c>
      <c r="O42" s="121">
        <v>58.325379999999996</v>
      </c>
      <c r="P42" s="121">
        <v>4562.9868699999997</v>
      </c>
      <c r="Q42" s="121">
        <v>0</v>
      </c>
      <c r="R42" s="170">
        <v>4562.9868699999997</v>
      </c>
      <c r="S42" s="7"/>
      <c r="T42" s="7"/>
      <c r="U42" s="7"/>
      <c r="V42" s="7"/>
      <c r="W42" s="7"/>
      <c r="X42" s="7"/>
      <c r="Y42" s="7"/>
      <c r="Z42" s="7"/>
      <c r="AA42" s="7"/>
      <c r="AB42" s="7"/>
    </row>
    <row r="43" spans="1:28" ht="13.5">
      <c r="A43" s="167"/>
      <c r="B43" s="167"/>
      <c r="C43" s="163" t="s">
        <v>130</v>
      </c>
      <c r="D43" s="163" t="s">
        <v>130</v>
      </c>
      <c r="E43" s="163">
        <v>251</v>
      </c>
      <c r="F43" s="164">
        <v>5.5450000000000006E-2</v>
      </c>
      <c r="G43" s="165">
        <v>0</v>
      </c>
      <c r="H43" s="165">
        <v>5.5450000000000006E-2</v>
      </c>
      <c r="I43" s="165">
        <v>76.598079999999996</v>
      </c>
      <c r="J43" s="165">
        <v>0</v>
      </c>
      <c r="K43" s="165">
        <v>76.598079999999996</v>
      </c>
      <c r="L43" s="165">
        <v>0</v>
      </c>
      <c r="M43" s="165">
        <v>0</v>
      </c>
      <c r="N43" s="165">
        <v>0</v>
      </c>
      <c r="O43" s="165">
        <v>76.653530000000003</v>
      </c>
      <c r="P43" s="165">
        <v>4050.8817100000001</v>
      </c>
      <c r="Q43" s="165">
        <v>0</v>
      </c>
      <c r="R43" s="166">
        <v>4050.8817100000001</v>
      </c>
      <c r="S43" s="7"/>
      <c r="T43" s="7"/>
      <c r="U43" s="7"/>
      <c r="V43" s="7"/>
      <c r="W43" s="7"/>
      <c r="X43" s="7"/>
      <c r="Y43" s="7"/>
      <c r="Z43" s="7"/>
      <c r="AA43" s="7"/>
      <c r="AB43" s="7"/>
    </row>
    <row r="44" spans="1:28" ht="13.5">
      <c r="A44" s="167"/>
      <c r="B44" s="163" t="s">
        <v>15</v>
      </c>
      <c r="C44" s="163" t="s">
        <v>131</v>
      </c>
      <c r="D44" s="163" t="s">
        <v>131</v>
      </c>
      <c r="E44" s="163">
        <v>8</v>
      </c>
      <c r="F44" s="164">
        <v>364.41043999999999</v>
      </c>
      <c r="G44" s="165">
        <v>0</v>
      </c>
      <c r="H44" s="165">
        <v>364.41043999999999</v>
      </c>
      <c r="I44" s="165">
        <v>1818.8321299999998</v>
      </c>
      <c r="J44" s="165">
        <v>97.033919999999995</v>
      </c>
      <c r="K44" s="165">
        <v>1915.8660500000001</v>
      </c>
      <c r="L44" s="165">
        <v>3903.86195</v>
      </c>
      <c r="M44" s="165">
        <v>500.79634999999996</v>
      </c>
      <c r="N44" s="165">
        <v>4404.6583000000001</v>
      </c>
      <c r="O44" s="165">
        <v>6684.9347900000002</v>
      </c>
      <c r="P44" s="165">
        <v>64064.715899999996</v>
      </c>
      <c r="Q44" s="165">
        <v>7.8373900000000001</v>
      </c>
      <c r="R44" s="166">
        <v>64072.553289999996</v>
      </c>
      <c r="S44" s="7"/>
      <c r="T44" s="7"/>
      <c r="U44" s="7"/>
      <c r="V44" s="7"/>
      <c r="W44" s="7"/>
      <c r="X44" s="7"/>
      <c r="Y44" s="7"/>
      <c r="Z44" s="7"/>
      <c r="AA44" s="7"/>
      <c r="AB44" s="7"/>
    </row>
    <row r="45" spans="1:28" ht="13.5">
      <c r="A45" s="167"/>
      <c r="B45" s="167"/>
      <c r="C45" s="167"/>
      <c r="D45" s="167"/>
      <c r="E45" s="168">
        <v>214</v>
      </c>
      <c r="F45" s="169">
        <v>0.11525000000000001</v>
      </c>
      <c r="G45" s="121">
        <v>0</v>
      </c>
      <c r="H45" s="121">
        <v>0.11525000000000001</v>
      </c>
      <c r="I45" s="121">
        <v>668.33136999999999</v>
      </c>
      <c r="J45" s="121">
        <v>61.331870000000002</v>
      </c>
      <c r="K45" s="121">
        <v>729.66323999999997</v>
      </c>
      <c r="L45" s="121">
        <v>1569.7388799999999</v>
      </c>
      <c r="M45" s="121">
        <v>9.9057000000000013</v>
      </c>
      <c r="N45" s="121">
        <v>1579.6445800000001</v>
      </c>
      <c r="O45" s="121">
        <v>2309.4230699999998</v>
      </c>
      <c r="P45" s="121">
        <v>32463.4198</v>
      </c>
      <c r="Q45" s="121">
        <v>0</v>
      </c>
      <c r="R45" s="170">
        <v>32463.4198</v>
      </c>
      <c r="S45" s="7"/>
      <c r="T45" s="7"/>
      <c r="U45" s="7"/>
      <c r="V45" s="7"/>
      <c r="W45" s="7"/>
      <c r="X45" s="7"/>
      <c r="Y45" s="7"/>
      <c r="Z45" s="7"/>
      <c r="AA45" s="7"/>
      <c r="AB45" s="7"/>
    </row>
    <row r="46" spans="1:28" ht="13.5">
      <c r="A46" s="167"/>
      <c r="B46" s="167"/>
      <c r="C46" s="167"/>
      <c r="D46" s="167"/>
      <c r="E46" s="168">
        <v>252</v>
      </c>
      <c r="F46" s="169">
        <v>0.28173000000000004</v>
      </c>
      <c r="G46" s="121">
        <v>0</v>
      </c>
      <c r="H46" s="121">
        <v>0.28173000000000004</v>
      </c>
      <c r="I46" s="121">
        <v>38.250160000000001</v>
      </c>
      <c r="J46" s="121">
        <v>9.7599999999999996E-3</v>
      </c>
      <c r="K46" s="121">
        <v>38.259920000000001</v>
      </c>
      <c r="L46" s="121">
        <v>0</v>
      </c>
      <c r="M46" s="121">
        <v>0</v>
      </c>
      <c r="N46" s="121">
        <v>0</v>
      </c>
      <c r="O46" s="121">
        <v>38.541650000000004</v>
      </c>
      <c r="P46" s="121">
        <v>7041.0728300000001</v>
      </c>
      <c r="Q46" s="121">
        <v>0</v>
      </c>
      <c r="R46" s="170">
        <v>7041.0728300000001</v>
      </c>
      <c r="S46" s="7"/>
      <c r="T46" s="7"/>
      <c r="U46" s="7"/>
      <c r="V46" s="7"/>
      <c r="W46" s="7"/>
      <c r="X46" s="7"/>
      <c r="Y46" s="7"/>
      <c r="Z46" s="7"/>
      <c r="AA46" s="7"/>
      <c r="AB46" s="7"/>
    </row>
    <row r="47" spans="1:28" ht="13.5">
      <c r="A47" s="167"/>
      <c r="B47" s="167"/>
      <c r="C47" s="167"/>
      <c r="D47" s="167"/>
      <c r="E47" s="168">
        <v>354</v>
      </c>
      <c r="F47" s="169">
        <v>5.1000000000000004E-4</v>
      </c>
      <c r="G47" s="121">
        <v>0</v>
      </c>
      <c r="H47" s="121">
        <v>5.1000000000000004E-4</v>
      </c>
      <c r="I47" s="121">
        <v>0.14508000000000001</v>
      </c>
      <c r="J47" s="121">
        <v>0</v>
      </c>
      <c r="K47" s="121">
        <v>0.14508000000000001</v>
      </c>
      <c r="L47" s="121">
        <v>0</v>
      </c>
      <c r="M47" s="121">
        <v>0</v>
      </c>
      <c r="N47" s="121">
        <v>0</v>
      </c>
      <c r="O47" s="121">
        <v>0.14559</v>
      </c>
      <c r="P47" s="121">
        <v>3250.36744</v>
      </c>
      <c r="Q47" s="121">
        <v>0</v>
      </c>
      <c r="R47" s="170">
        <v>3250.36744</v>
      </c>
      <c r="S47" s="7"/>
      <c r="T47" s="7"/>
      <c r="U47" s="7"/>
      <c r="V47" s="7"/>
      <c r="W47" s="7"/>
      <c r="X47" s="7"/>
      <c r="Y47" s="7"/>
      <c r="Z47" s="7"/>
      <c r="AA47" s="7"/>
      <c r="AB47" s="7"/>
    </row>
    <row r="48" spans="1:28" ht="13.5">
      <c r="A48" s="167"/>
      <c r="B48" s="167"/>
      <c r="C48" s="167"/>
      <c r="D48" s="163" t="s">
        <v>132</v>
      </c>
      <c r="E48" s="163">
        <v>64</v>
      </c>
      <c r="F48" s="164">
        <v>0.11921</v>
      </c>
      <c r="G48" s="165">
        <v>0</v>
      </c>
      <c r="H48" s="165">
        <v>0.11921</v>
      </c>
      <c r="I48" s="165">
        <v>866.00695999999994</v>
      </c>
      <c r="J48" s="165">
        <v>10.61585</v>
      </c>
      <c r="K48" s="165">
        <v>876.62281000000007</v>
      </c>
      <c r="L48" s="165">
        <v>443.18721999999997</v>
      </c>
      <c r="M48" s="165">
        <v>67.489399999999989</v>
      </c>
      <c r="N48" s="165">
        <v>510.67662000000001</v>
      </c>
      <c r="O48" s="165">
        <v>1387.4186399999999</v>
      </c>
      <c r="P48" s="165">
        <v>28389.833129999999</v>
      </c>
      <c r="Q48" s="165">
        <v>0</v>
      </c>
      <c r="R48" s="166">
        <v>28389.833129999999</v>
      </c>
      <c r="S48" s="7"/>
      <c r="T48" s="7"/>
      <c r="U48" s="7"/>
      <c r="V48" s="7"/>
      <c r="W48" s="7"/>
      <c r="X48" s="7"/>
      <c r="Y48" s="7"/>
      <c r="Z48" s="7"/>
      <c r="AA48" s="7"/>
      <c r="AB48" s="7"/>
    </row>
    <row r="49" spans="1:28" ht="13.5">
      <c r="A49" s="167"/>
      <c r="B49" s="167"/>
      <c r="C49" s="163" t="s">
        <v>15</v>
      </c>
      <c r="D49" s="163" t="s">
        <v>15</v>
      </c>
      <c r="E49" s="163">
        <v>308</v>
      </c>
      <c r="F49" s="164">
        <v>3.7299999999999998E-3</v>
      </c>
      <c r="G49" s="165">
        <v>0</v>
      </c>
      <c r="H49" s="165">
        <v>3.7299999999999998E-3</v>
      </c>
      <c r="I49" s="165">
        <v>27.38007</v>
      </c>
      <c r="J49" s="165">
        <v>3.4399999999999999E-3</v>
      </c>
      <c r="K49" s="165">
        <v>27.383509999999998</v>
      </c>
      <c r="L49" s="165">
        <v>0</v>
      </c>
      <c r="M49" s="165">
        <v>0</v>
      </c>
      <c r="N49" s="165">
        <v>0</v>
      </c>
      <c r="O49" s="165">
        <v>27.387240000000002</v>
      </c>
      <c r="P49" s="165">
        <v>5024.8566500000006</v>
      </c>
      <c r="Q49" s="165">
        <v>0</v>
      </c>
      <c r="R49" s="166">
        <v>5024.8566500000006</v>
      </c>
      <c r="S49" s="7"/>
      <c r="T49" s="7"/>
      <c r="U49" s="7"/>
      <c r="V49" s="7"/>
      <c r="W49" s="7"/>
      <c r="X49" s="7"/>
      <c r="Y49" s="7"/>
      <c r="Z49" s="7"/>
      <c r="AA49" s="7"/>
      <c r="AB49" s="7"/>
    </row>
    <row r="50" spans="1:28" ht="13.5">
      <c r="A50" s="167"/>
      <c r="B50" s="163" t="s">
        <v>16</v>
      </c>
      <c r="C50" s="163" t="s">
        <v>133</v>
      </c>
      <c r="D50" s="163" t="s">
        <v>133</v>
      </c>
      <c r="E50" s="163">
        <v>43</v>
      </c>
      <c r="F50" s="164">
        <v>1.9499999999999999E-3</v>
      </c>
      <c r="G50" s="165">
        <v>0</v>
      </c>
      <c r="H50" s="165">
        <v>1.9499999999999999E-3</v>
      </c>
      <c r="I50" s="165">
        <v>878.52584999999999</v>
      </c>
      <c r="J50" s="165">
        <v>98.387559999999993</v>
      </c>
      <c r="K50" s="165">
        <v>976.91341</v>
      </c>
      <c r="L50" s="165">
        <v>2550.5489700000003</v>
      </c>
      <c r="M50" s="165">
        <v>75.131889999999999</v>
      </c>
      <c r="N50" s="165">
        <v>2625.6808599999999</v>
      </c>
      <c r="O50" s="165">
        <v>3602.5962200000004</v>
      </c>
      <c r="P50" s="165">
        <v>20378.112840000002</v>
      </c>
      <c r="Q50" s="165">
        <v>0</v>
      </c>
      <c r="R50" s="166">
        <v>20378.112840000002</v>
      </c>
      <c r="S50" s="7"/>
      <c r="T50" s="7"/>
      <c r="U50" s="7"/>
      <c r="V50" s="7"/>
      <c r="W50" s="7"/>
      <c r="X50" s="7"/>
      <c r="Y50" s="7"/>
      <c r="Z50" s="7"/>
      <c r="AA50" s="7"/>
      <c r="AB50" s="7"/>
    </row>
    <row r="51" spans="1:28" ht="13.5">
      <c r="A51" s="167"/>
      <c r="B51" s="167"/>
      <c r="C51" s="163" t="s">
        <v>134</v>
      </c>
      <c r="D51" s="163" t="s">
        <v>135</v>
      </c>
      <c r="E51" s="163">
        <v>45</v>
      </c>
      <c r="F51" s="164">
        <v>3.5E-4</v>
      </c>
      <c r="G51" s="165">
        <v>0</v>
      </c>
      <c r="H51" s="165">
        <v>3.5E-4</v>
      </c>
      <c r="I51" s="165">
        <v>842.87313000000006</v>
      </c>
      <c r="J51" s="165">
        <v>10.78525</v>
      </c>
      <c r="K51" s="165">
        <v>853.65837999999997</v>
      </c>
      <c r="L51" s="165">
        <v>2511.7795299999998</v>
      </c>
      <c r="M51" s="165">
        <v>52.802990000000001</v>
      </c>
      <c r="N51" s="165">
        <v>2564.5825199999999</v>
      </c>
      <c r="O51" s="165">
        <v>3418.24125</v>
      </c>
      <c r="P51" s="165">
        <v>27882.377270000001</v>
      </c>
      <c r="Q51" s="165">
        <v>0</v>
      </c>
      <c r="R51" s="166">
        <v>27882.377270000001</v>
      </c>
      <c r="S51" s="7"/>
      <c r="T51" s="7"/>
      <c r="U51" s="7"/>
      <c r="V51" s="7"/>
      <c r="W51" s="7"/>
      <c r="X51" s="7"/>
      <c r="Y51" s="7"/>
      <c r="Z51" s="7"/>
      <c r="AA51" s="7"/>
      <c r="AB51" s="7"/>
    </row>
    <row r="52" spans="1:28" ht="13.5">
      <c r="A52" s="167"/>
      <c r="B52" s="167"/>
      <c r="C52" s="163" t="s">
        <v>136</v>
      </c>
      <c r="D52" s="163" t="s">
        <v>136</v>
      </c>
      <c r="E52" s="163">
        <v>40</v>
      </c>
      <c r="F52" s="164">
        <v>9.8999999999999999E-4</v>
      </c>
      <c r="G52" s="165">
        <v>0</v>
      </c>
      <c r="H52" s="165">
        <v>9.8999999999999999E-4</v>
      </c>
      <c r="I52" s="165">
        <v>1066.9192</v>
      </c>
      <c r="J52" s="165">
        <v>118.50072999999999</v>
      </c>
      <c r="K52" s="165">
        <v>1185.41993</v>
      </c>
      <c r="L52" s="165">
        <v>1751.7358100000001</v>
      </c>
      <c r="M52" s="165">
        <v>215.88243</v>
      </c>
      <c r="N52" s="165">
        <v>1967.61824</v>
      </c>
      <c r="O52" s="165">
        <v>3153.0391600000003</v>
      </c>
      <c r="P52" s="165">
        <v>23261.080269999999</v>
      </c>
      <c r="Q52" s="165">
        <v>0</v>
      </c>
      <c r="R52" s="166">
        <v>23261.080269999999</v>
      </c>
      <c r="S52" s="7"/>
      <c r="T52" s="7"/>
      <c r="U52" s="7"/>
      <c r="V52" s="7"/>
      <c r="W52" s="7"/>
      <c r="X52" s="7"/>
      <c r="Y52" s="7"/>
      <c r="Z52" s="7"/>
      <c r="AA52" s="7"/>
      <c r="AB52" s="7"/>
    </row>
    <row r="53" spans="1:28" ht="13.5">
      <c r="A53" s="167"/>
      <c r="B53" s="167"/>
      <c r="C53" s="163" t="s">
        <v>137</v>
      </c>
      <c r="D53" s="163" t="s">
        <v>138</v>
      </c>
      <c r="E53" s="163">
        <v>25</v>
      </c>
      <c r="F53" s="164">
        <v>0.38827999999999996</v>
      </c>
      <c r="G53" s="165">
        <v>0</v>
      </c>
      <c r="H53" s="165">
        <v>0.38827999999999996</v>
      </c>
      <c r="I53" s="165">
        <v>1215.87527</v>
      </c>
      <c r="J53" s="165">
        <v>113.90247000000001</v>
      </c>
      <c r="K53" s="165">
        <v>1329.77774</v>
      </c>
      <c r="L53" s="165">
        <v>3275.1487700000002</v>
      </c>
      <c r="M53" s="165">
        <v>98.825800000000001</v>
      </c>
      <c r="N53" s="165">
        <v>3373.9745699999999</v>
      </c>
      <c r="O53" s="165">
        <v>4704.14059</v>
      </c>
      <c r="P53" s="165">
        <v>28113.524949999999</v>
      </c>
      <c r="Q53" s="165">
        <v>0</v>
      </c>
      <c r="R53" s="166">
        <v>28113.524949999999</v>
      </c>
      <c r="S53" s="7"/>
      <c r="T53" s="7"/>
      <c r="U53" s="7"/>
      <c r="V53" s="7"/>
      <c r="W53" s="7"/>
      <c r="X53" s="7"/>
      <c r="Y53" s="7"/>
      <c r="Z53" s="7"/>
      <c r="AA53" s="7"/>
      <c r="AB53" s="7"/>
    </row>
    <row r="54" spans="1:28" ht="13.5">
      <c r="A54" s="167"/>
      <c r="B54" s="167"/>
      <c r="C54" s="163" t="s">
        <v>16</v>
      </c>
      <c r="D54" s="163" t="s">
        <v>139</v>
      </c>
      <c r="E54" s="163">
        <v>74</v>
      </c>
      <c r="F54" s="164">
        <v>0.26647999999999999</v>
      </c>
      <c r="G54" s="165">
        <v>0</v>
      </c>
      <c r="H54" s="165">
        <v>0.26647999999999999</v>
      </c>
      <c r="I54" s="165">
        <v>998.13348999999994</v>
      </c>
      <c r="J54" s="165">
        <v>7.4811199999999998</v>
      </c>
      <c r="K54" s="165">
        <v>1005.61461</v>
      </c>
      <c r="L54" s="165">
        <v>3517.8170700000001</v>
      </c>
      <c r="M54" s="165">
        <v>11.34456</v>
      </c>
      <c r="N54" s="165">
        <v>3529.1616300000001</v>
      </c>
      <c r="O54" s="165">
        <v>4535.0427199999995</v>
      </c>
      <c r="P54" s="165">
        <v>26931.65511</v>
      </c>
      <c r="Q54" s="165">
        <v>0</v>
      </c>
      <c r="R54" s="166">
        <v>26931.65511</v>
      </c>
      <c r="S54" s="7"/>
      <c r="T54" s="7"/>
      <c r="U54" s="7"/>
      <c r="V54" s="7"/>
      <c r="W54" s="7"/>
      <c r="X54" s="7"/>
      <c r="Y54" s="7"/>
      <c r="Z54" s="7"/>
      <c r="AA54" s="7"/>
      <c r="AB54" s="7"/>
    </row>
    <row r="55" spans="1:28" ht="13.5">
      <c r="A55" s="167"/>
      <c r="B55" s="167"/>
      <c r="C55" s="167"/>
      <c r="D55" s="167"/>
      <c r="E55" s="168">
        <v>223</v>
      </c>
      <c r="F55" s="169">
        <v>0.23702999999999999</v>
      </c>
      <c r="G55" s="121">
        <v>0</v>
      </c>
      <c r="H55" s="121">
        <v>0.23702999999999999</v>
      </c>
      <c r="I55" s="121">
        <v>712.48646999999994</v>
      </c>
      <c r="J55" s="121">
        <v>14.797879999999999</v>
      </c>
      <c r="K55" s="121">
        <v>727.28435000000002</v>
      </c>
      <c r="L55" s="121">
        <v>2116.3232899999998</v>
      </c>
      <c r="M55" s="121">
        <v>135.4144</v>
      </c>
      <c r="N55" s="121">
        <v>2251.7376899999999</v>
      </c>
      <c r="O55" s="121">
        <v>2979.2590699999996</v>
      </c>
      <c r="P55" s="121">
        <v>20373.098850000002</v>
      </c>
      <c r="Q55" s="121">
        <v>0</v>
      </c>
      <c r="R55" s="170">
        <v>20373.098850000002</v>
      </c>
      <c r="S55" s="7"/>
      <c r="T55" s="7"/>
      <c r="U55" s="7"/>
      <c r="V55" s="7"/>
      <c r="W55" s="7"/>
      <c r="X55" s="7"/>
      <c r="Y55" s="7"/>
      <c r="Z55" s="7"/>
      <c r="AA55" s="7"/>
      <c r="AB55" s="7"/>
    </row>
    <row r="56" spans="1:28" ht="13.5">
      <c r="A56" s="167"/>
      <c r="B56" s="167"/>
      <c r="C56" s="167"/>
      <c r="D56" s="167"/>
      <c r="E56" s="168">
        <v>300</v>
      </c>
      <c r="F56" s="169">
        <v>2.0000000000000001E-4</v>
      </c>
      <c r="G56" s="121">
        <v>0</v>
      </c>
      <c r="H56" s="121">
        <v>2.0000000000000001E-4</v>
      </c>
      <c r="I56" s="121">
        <v>13.03795</v>
      </c>
      <c r="J56" s="121">
        <v>1.9000000000000001E-4</v>
      </c>
      <c r="K56" s="121">
        <v>13.03814</v>
      </c>
      <c r="L56" s="121">
        <v>0</v>
      </c>
      <c r="M56" s="121">
        <v>0</v>
      </c>
      <c r="N56" s="121">
        <v>0</v>
      </c>
      <c r="O56" s="121">
        <v>13.03834</v>
      </c>
      <c r="P56" s="121">
        <v>2387.03755</v>
      </c>
      <c r="Q56" s="121">
        <v>0</v>
      </c>
      <c r="R56" s="170">
        <v>2387.03755</v>
      </c>
      <c r="S56" s="7"/>
      <c r="T56" s="7"/>
      <c r="U56" s="7"/>
      <c r="V56" s="7"/>
      <c r="W56" s="7"/>
      <c r="X56" s="7"/>
      <c r="Y56" s="7"/>
      <c r="Z56" s="7"/>
      <c r="AA56" s="7"/>
      <c r="AB56" s="7"/>
    </row>
    <row r="57" spans="1:28" ht="13.5">
      <c r="A57" s="167"/>
      <c r="B57" s="167"/>
      <c r="C57" s="167"/>
      <c r="D57" s="167"/>
      <c r="E57" s="168">
        <v>398</v>
      </c>
      <c r="F57" s="169">
        <v>1E-3</v>
      </c>
      <c r="G57" s="121">
        <v>0</v>
      </c>
      <c r="H57" s="121">
        <v>1E-3</v>
      </c>
      <c r="I57" s="121">
        <v>19.976500000000001</v>
      </c>
      <c r="J57" s="121">
        <v>0</v>
      </c>
      <c r="K57" s="121">
        <v>19.976500000000001</v>
      </c>
      <c r="L57" s="121">
        <v>0</v>
      </c>
      <c r="M57" s="121">
        <v>0</v>
      </c>
      <c r="N57" s="121">
        <v>0</v>
      </c>
      <c r="O57" s="121">
        <v>19.977499999999999</v>
      </c>
      <c r="P57" s="121">
        <v>1911.5476899999999</v>
      </c>
      <c r="Q57" s="121">
        <v>0</v>
      </c>
      <c r="R57" s="170">
        <v>1911.5476899999999</v>
      </c>
      <c r="S57" s="7"/>
      <c r="T57" s="7"/>
      <c r="U57" s="7"/>
      <c r="V57" s="7"/>
      <c r="W57" s="7"/>
      <c r="X57" s="7"/>
      <c r="Y57" s="7"/>
      <c r="Z57" s="7"/>
      <c r="AA57" s="7"/>
      <c r="AB57" s="7"/>
    </row>
    <row r="58" spans="1:28" ht="13.5">
      <c r="A58" s="167"/>
      <c r="B58" s="167"/>
      <c r="C58" s="167"/>
      <c r="D58" s="163" t="s">
        <v>140</v>
      </c>
      <c r="E58" s="163">
        <v>219</v>
      </c>
      <c r="F58" s="164">
        <v>4.5500000000000002E-3</v>
      </c>
      <c r="G58" s="165">
        <v>0</v>
      </c>
      <c r="H58" s="165">
        <v>4.5500000000000002E-3</v>
      </c>
      <c r="I58" s="165">
        <v>939.62242000000003</v>
      </c>
      <c r="J58" s="165">
        <v>6.0349599999999999</v>
      </c>
      <c r="K58" s="165">
        <v>945.65737999999999</v>
      </c>
      <c r="L58" s="165">
        <v>2725.3648499999999</v>
      </c>
      <c r="M58" s="165">
        <v>0</v>
      </c>
      <c r="N58" s="165">
        <v>2725.3648499999999</v>
      </c>
      <c r="O58" s="165">
        <v>3671.0267799999997</v>
      </c>
      <c r="P58" s="165">
        <v>15933.476269999999</v>
      </c>
      <c r="Q58" s="165">
        <v>0</v>
      </c>
      <c r="R58" s="166">
        <v>15933.476269999999</v>
      </c>
      <c r="S58" s="7"/>
      <c r="T58" s="7"/>
      <c r="U58" s="7"/>
      <c r="V58" s="7"/>
      <c r="W58" s="7"/>
      <c r="X58" s="7"/>
      <c r="Y58" s="7"/>
      <c r="Z58" s="7"/>
      <c r="AA58" s="7"/>
      <c r="AB58" s="7"/>
    </row>
    <row r="59" spans="1:28" ht="13.5">
      <c r="A59" s="167"/>
      <c r="B59" s="167"/>
      <c r="C59" s="167"/>
      <c r="D59" s="167"/>
      <c r="E59" s="168">
        <v>392</v>
      </c>
      <c r="F59" s="169">
        <v>9.9399999999999992E-3</v>
      </c>
      <c r="G59" s="121">
        <v>0</v>
      </c>
      <c r="H59" s="121">
        <v>9.9399999999999992E-3</v>
      </c>
      <c r="I59" s="121">
        <v>11.286569999999999</v>
      </c>
      <c r="J59" s="121">
        <v>0</v>
      </c>
      <c r="K59" s="121">
        <v>11.286569999999999</v>
      </c>
      <c r="L59" s="121">
        <v>0</v>
      </c>
      <c r="M59" s="121">
        <v>0</v>
      </c>
      <c r="N59" s="121">
        <v>0</v>
      </c>
      <c r="O59" s="121">
        <v>11.29651</v>
      </c>
      <c r="P59" s="121">
        <v>1034.86419</v>
      </c>
      <c r="Q59" s="121">
        <v>0</v>
      </c>
      <c r="R59" s="170">
        <v>1034.86419</v>
      </c>
      <c r="S59" s="7"/>
      <c r="T59" s="7"/>
      <c r="U59" s="7"/>
      <c r="V59" s="7"/>
      <c r="W59" s="7"/>
      <c r="X59" s="7"/>
      <c r="Y59" s="7"/>
      <c r="Z59" s="7"/>
      <c r="AA59" s="7"/>
      <c r="AB59" s="7"/>
    </row>
    <row r="60" spans="1:28" ht="13.5">
      <c r="A60" s="167"/>
      <c r="B60" s="167"/>
      <c r="C60" s="167"/>
      <c r="D60" s="163" t="s">
        <v>141</v>
      </c>
      <c r="E60" s="163">
        <v>39</v>
      </c>
      <c r="F60" s="164">
        <v>1.4599999999999999E-3</v>
      </c>
      <c r="G60" s="165">
        <v>0</v>
      </c>
      <c r="H60" s="165">
        <v>1.4599999999999999E-3</v>
      </c>
      <c r="I60" s="165">
        <v>1195.0436499999998</v>
      </c>
      <c r="J60" s="165">
        <v>198.36534</v>
      </c>
      <c r="K60" s="165">
        <v>1393.4089899999999</v>
      </c>
      <c r="L60" s="165">
        <v>7857.9747500000003</v>
      </c>
      <c r="M60" s="165">
        <v>456.40102000000002</v>
      </c>
      <c r="N60" s="165">
        <v>8314.3757699999987</v>
      </c>
      <c r="O60" s="165">
        <v>9707.78622</v>
      </c>
      <c r="P60" s="165">
        <v>22479.784789999998</v>
      </c>
      <c r="Q60" s="165">
        <v>0</v>
      </c>
      <c r="R60" s="166">
        <v>22479.784789999998</v>
      </c>
      <c r="S60" s="7"/>
      <c r="T60" s="7"/>
      <c r="U60" s="7"/>
      <c r="V60" s="7"/>
      <c r="W60" s="7"/>
      <c r="X60" s="7"/>
      <c r="Y60" s="7"/>
      <c r="Z60" s="7"/>
      <c r="AA60" s="7"/>
      <c r="AB60" s="7"/>
    </row>
    <row r="61" spans="1:28" ht="13.5">
      <c r="A61" s="167"/>
      <c r="B61" s="167"/>
      <c r="C61" s="167"/>
      <c r="D61" s="167"/>
      <c r="E61" s="168">
        <v>73</v>
      </c>
      <c r="F61" s="169">
        <v>1.0869999999999999E-2</v>
      </c>
      <c r="G61" s="121">
        <v>0</v>
      </c>
      <c r="H61" s="121">
        <v>1.0869999999999999E-2</v>
      </c>
      <c r="I61" s="121">
        <v>1256.21442</v>
      </c>
      <c r="J61" s="121">
        <v>15.87035</v>
      </c>
      <c r="K61" s="121">
        <v>1272.0847699999999</v>
      </c>
      <c r="L61" s="121">
        <v>5818.7080999999998</v>
      </c>
      <c r="M61" s="121">
        <v>40.686109999999999</v>
      </c>
      <c r="N61" s="121">
        <v>5859.3942100000004</v>
      </c>
      <c r="O61" s="121">
        <v>7131.4898499999999</v>
      </c>
      <c r="P61" s="121">
        <v>22778.7402</v>
      </c>
      <c r="Q61" s="121">
        <v>0</v>
      </c>
      <c r="R61" s="170">
        <v>22778.7402</v>
      </c>
      <c r="S61" s="7"/>
      <c r="T61" s="7"/>
      <c r="U61" s="7"/>
      <c r="V61" s="7"/>
      <c r="W61" s="7"/>
      <c r="X61" s="7"/>
      <c r="Y61" s="7"/>
      <c r="Z61" s="7"/>
      <c r="AA61" s="7"/>
      <c r="AB61" s="7"/>
    </row>
    <row r="62" spans="1:28" ht="13.5">
      <c r="A62" s="167"/>
      <c r="B62" s="167"/>
      <c r="C62" s="167"/>
      <c r="D62" s="167"/>
      <c r="E62" s="168">
        <v>385</v>
      </c>
      <c r="F62" s="169">
        <v>1.0619999999999999E-2</v>
      </c>
      <c r="G62" s="121">
        <v>0</v>
      </c>
      <c r="H62" s="121">
        <v>1.0619999999999999E-2</v>
      </c>
      <c r="I62" s="121">
        <v>14.54285</v>
      </c>
      <c r="J62" s="121">
        <v>0</v>
      </c>
      <c r="K62" s="121">
        <v>14.54285</v>
      </c>
      <c r="L62" s="121">
        <v>0</v>
      </c>
      <c r="M62" s="121">
        <v>0</v>
      </c>
      <c r="N62" s="121">
        <v>0</v>
      </c>
      <c r="O62" s="121">
        <v>14.553469999999999</v>
      </c>
      <c r="P62" s="121">
        <v>1685.88095</v>
      </c>
      <c r="Q62" s="121">
        <v>0</v>
      </c>
      <c r="R62" s="170">
        <v>1685.88095</v>
      </c>
      <c r="S62" s="7"/>
      <c r="T62" s="7"/>
      <c r="U62" s="7"/>
      <c r="V62" s="7"/>
      <c r="W62" s="7"/>
      <c r="X62" s="7"/>
      <c r="Y62" s="7"/>
      <c r="Z62" s="7"/>
      <c r="AA62" s="7"/>
      <c r="AB62" s="7"/>
    </row>
    <row r="63" spans="1:28" ht="13.5">
      <c r="A63" s="167"/>
      <c r="B63" s="167"/>
      <c r="C63" s="167"/>
      <c r="D63" s="163" t="s">
        <v>142</v>
      </c>
      <c r="E63" s="163">
        <v>72</v>
      </c>
      <c r="F63" s="164">
        <v>1.22725</v>
      </c>
      <c r="G63" s="165">
        <v>0</v>
      </c>
      <c r="H63" s="165">
        <v>1.22725</v>
      </c>
      <c r="I63" s="165">
        <v>2415.9286099999999</v>
      </c>
      <c r="J63" s="165">
        <v>375.48528000000005</v>
      </c>
      <c r="K63" s="165">
        <v>2791.4138900000003</v>
      </c>
      <c r="L63" s="165">
        <v>25806.355030000002</v>
      </c>
      <c r="M63" s="165">
        <v>2158.0668700000001</v>
      </c>
      <c r="N63" s="165">
        <v>27964.421899999998</v>
      </c>
      <c r="O63" s="165">
        <v>30757.063040000001</v>
      </c>
      <c r="P63" s="165">
        <v>20797.954659999999</v>
      </c>
      <c r="Q63" s="165">
        <v>0</v>
      </c>
      <c r="R63" s="166">
        <v>20797.954659999999</v>
      </c>
      <c r="S63" s="7"/>
      <c r="T63" s="7"/>
      <c r="U63" s="7"/>
      <c r="V63" s="7"/>
      <c r="W63" s="7"/>
      <c r="X63" s="7"/>
      <c r="Y63" s="7"/>
      <c r="Z63" s="7"/>
      <c r="AA63" s="7"/>
      <c r="AB63" s="7"/>
    </row>
    <row r="64" spans="1:28" ht="13.5">
      <c r="A64" s="167"/>
      <c r="B64" s="167"/>
      <c r="C64" s="167"/>
      <c r="D64" s="163" t="s">
        <v>143</v>
      </c>
      <c r="E64" s="163">
        <v>388</v>
      </c>
      <c r="F64" s="164">
        <v>9.9690000000000001E-2</v>
      </c>
      <c r="G64" s="165">
        <v>0</v>
      </c>
      <c r="H64" s="165">
        <v>9.9690000000000001E-2</v>
      </c>
      <c r="I64" s="165">
        <v>1220.7053100000001</v>
      </c>
      <c r="J64" s="165">
        <v>155.45545999999999</v>
      </c>
      <c r="K64" s="165">
        <v>1376.16077</v>
      </c>
      <c r="L64" s="165">
        <v>1531.3515300000001</v>
      </c>
      <c r="M64" s="165">
        <v>17.55566</v>
      </c>
      <c r="N64" s="165">
        <v>1548.9071899999999</v>
      </c>
      <c r="O64" s="165">
        <v>2925.1676499999999</v>
      </c>
      <c r="P64" s="165">
        <v>10733.148130000001</v>
      </c>
      <c r="Q64" s="165">
        <v>0</v>
      </c>
      <c r="R64" s="166">
        <v>10733.148130000001</v>
      </c>
      <c r="S64" s="7"/>
      <c r="T64" s="7"/>
      <c r="U64" s="7"/>
      <c r="V64" s="7"/>
      <c r="W64" s="7"/>
      <c r="X64" s="7"/>
      <c r="Y64" s="7"/>
      <c r="Z64" s="7"/>
      <c r="AA64" s="7"/>
      <c r="AB64" s="7"/>
    </row>
    <row r="65" spans="1:28" ht="13.5">
      <c r="A65" s="167"/>
      <c r="B65" s="167"/>
      <c r="C65" s="167"/>
      <c r="D65" s="163" t="s">
        <v>16</v>
      </c>
      <c r="E65" s="163">
        <v>2</v>
      </c>
      <c r="F65" s="164">
        <v>7.2939999999999991E-2</v>
      </c>
      <c r="G65" s="165">
        <v>0</v>
      </c>
      <c r="H65" s="165">
        <v>7.2939999999999991E-2</v>
      </c>
      <c r="I65" s="165">
        <v>2387.5262499999999</v>
      </c>
      <c r="J65" s="165">
        <v>218.61581000000001</v>
      </c>
      <c r="K65" s="165">
        <v>2606.1420600000001</v>
      </c>
      <c r="L65" s="165">
        <v>27400.705180000001</v>
      </c>
      <c r="M65" s="165">
        <v>2888.3092299999998</v>
      </c>
      <c r="N65" s="165">
        <v>30289.01441</v>
      </c>
      <c r="O65" s="165">
        <v>32895.22941</v>
      </c>
      <c r="P65" s="165">
        <v>25587.179059999999</v>
      </c>
      <c r="Q65" s="165">
        <v>0</v>
      </c>
      <c r="R65" s="166">
        <v>25587.179059999999</v>
      </c>
      <c r="S65" s="7"/>
      <c r="T65" s="7"/>
      <c r="U65" s="7"/>
      <c r="V65" s="7"/>
      <c r="W65" s="7"/>
      <c r="X65" s="7"/>
      <c r="Y65" s="7"/>
      <c r="Z65" s="7"/>
      <c r="AA65" s="7"/>
      <c r="AB65" s="7"/>
    </row>
    <row r="66" spans="1:28" ht="13.5">
      <c r="A66" s="167"/>
      <c r="B66" s="167"/>
      <c r="C66" s="167"/>
      <c r="D66" s="167"/>
      <c r="E66" s="168">
        <v>382</v>
      </c>
      <c r="F66" s="169">
        <v>2.0000000000000001E-4</v>
      </c>
      <c r="G66" s="121">
        <v>0</v>
      </c>
      <c r="H66" s="121">
        <v>2.0000000000000001E-4</v>
      </c>
      <c r="I66" s="121">
        <v>2.9991399999999997</v>
      </c>
      <c r="J66" s="121">
        <v>0</v>
      </c>
      <c r="K66" s="121">
        <v>2.9991399999999997</v>
      </c>
      <c r="L66" s="121">
        <v>0</v>
      </c>
      <c r="M66" s="121">
        <v>0</v>
      </c>
      <c r="N66" s="121">
        <v>0</v>
      </c>
      <c r="O66" s="121">
        <v>2.9993400000000001</v>
      </c>
      <c r="P66" s="121">
        <v>2047.73927</v>
      </c>
      <c r="Q66" s="121">
        <v>0</v>
      </c>
      <c r="R66" s="170">
        <v>2047.73927</v>
      </c>
      <c r="S66" s="7"/>
      <c r="T66" s="7"/>
      <c r="U66" s="7"/>
      <c r="V66" s="7"/>
      <c r="W66" s="7"/>
      <c r="X66" s="7"/>
      <c r="Y66" s="7"/>
      <c r="Z66" s="7"/>
      <c r="AA66" s="7"/>
      <c r="AB66" s="7"/>
    </row>
    <row r="67" spans="1:28" ht="13.5">
      <c r="A67" s="167"/>
      <c r="B67" s="167"/>
      <c r="C67" s="167"/>
      <c r="D67" s="163" t="s">
        <v>144</v>
      </c>
      <c r="E67" s="163">
        <v>228</v>
      </c>
      <c r="F67" s="164">
        <v>0.61435000000000006</v>
      </c>
      <c r="G67" s="165">
        <v>0</v>
      </c>
      <c r="H67" s="165">
        <v>0.61435000000000006</v>
      </c>
      <c r="I67" s="165">
        <v>1153.53324</v>
      </c>
      <c r="J67" s="165">
        <v>71.122439999999997</v>
      </c>
      <c r="K67" s="165">
        <v>1224.6556799999998</v>
      </c>
      <c r="L67" s="165">
        <v>5551.6803799999998</v>
      </c>
      <c r="M67" s="165">
        <v>69.492750000000001</v>
      </c>
      <c r="N67" s="165">
        <v>5621.1731300000001</v>
      </c>
      <c r="O67" s="165">
        <v>6846.4431599999998</v>
      </c>
      <c r="P67" s="165">
        <v>28080.930179999999</v>
      </c>
      <c r="Q67" s="165">
        <v>0</v>
      </c>
      <c r="R67" s="166">
        <v>28080.930179999999</v>
      </c>
      <c r="S67" s="7"/>
      <c r="T67" s="7"/>
      <c r="U67" s="7"/>
      <c r="V67" s="7"/>
      <c r="W67" s="7"/>
      <c r="X67" s="7"/>
      <c r="Y67" s="7"/>
      <c r="Z67" s="7"/>
      <c r="AA67" s="7"/>
      <c r="AB67" s="7"/>
    </row>
    <row r="68" spans="1:28" ht="13.5">
      <c r="A68" s="167"/>
      <c r="B68" s="167"/>
      <c r="C68" s="167"/>
      <c r="D68" s="163" t="s">
        <v>145</v>
      </c>
      <c r="E68" s="163">
        <v>38</v>
      </c>
      <c r="F68" s="164">
        <v>5.2999999999999998E-4</v>
      </c>
      <c r="G68" s="165">
        <v>0</v>
      </c>
      <c r="H68" s="165">
        <v>5.2999999999999998E-4</v>
      </c>
      <c r="I68" s="165">
        <v>1357.2276200000001</v>
      </c>
      <c r="J68" s="165">
        <v>141.39232000000001</v>
      </c>
      <c r="K68" s="165">
        <v>1498.61994</v>
      </c>
      <c r="L68" s="165">
        <v>8723.1734299999989</v>
      </c>
      <c r="M68" s="165">
        <v>69.102310000000003</v>
      </c>
      <c r="N68" s="165">
        <v>8792.275740000001</v>
      </c>
      <c r="O68" s="165">
        <v>10290.896210000001</v>
      </c>
      <c r="P68" s="165">
        <v>18105.071319999999</v>
      </c>
      <c r="Q68" s="165">
        <v>0</v>
      </c>
      <c r="R68" s="166">
        <v>18105.071319999999</v>
      </c>
      <c r="S68" s="7"/>
      <c r="T68" s="7"/>
      <c r="U68" s="7"/>
      <c r="V68" s="7"/>
      <c r="W68" s="7"/>
      <c r="X68" s="7"/>
      <c r="Y68" s="7"/>
      <c r="Z68" s="7"/>
      <c r="AA68" s="7"/>
      <c r="AB68" s="7"/>
    </row>
    <row r="69" spans="1:28" ht="13.5">
      <c r="A69" s="167"/>
      <c r="B69" s="167"/>
      <c r="C69" s="167"/>
      <c r="D69" s="163" t="s">
        <v>146</v>
      </c>
      <c r="E69" s="163">
        <v>227</v>
      </c>
      <c r="F69" s="164">
        <v>0.14702000000000001</v>
      </c>
      <c r="G69" s="165">
        <v>0</v>
      </c>
      <c r="H69" s="165">
        <v>0.14702000000000001</v>
      </c>
      <c r="I69" s="165">
        <v>675.77541000000008</v>
      </c>
      <c r="J69" s="165">
        <v>9.3218999999999994</v>
      </c>
      <c r="K69" s="165">
        <v>685.09731000000011</v>
      </c>
      <c r="L69" s="165">
        <v>1610.86212</v>
      </c>
      <c r="M69" s="165">
        <v>0</v>
      </c>
      <c r="N69" s="165">
        <v>1610.86212</v>
      </c>
      <c r="O69" s="165">
        <v>2296.1064500000002</v>
      </c>
      <c r="P69" s="165">
        <v>17789.781329999998</v>
      </c>
      <c r="Q69" s="165">
        <v>0</v>
      </c>
      <c r="R69" s="166">
        <v>17789.781329999998</v>
      </c>
      <c r="S69" s="7"/>
      <c r="T69" s="7"/>
      <c r="U69" s="7"/>
      <c r="V69" s="7"/>
      <c r="W69" s="7"/>
      <c r="X69" s="7"/>
      <c r="Y69" s="7"/>
      <c r="Z69" s="7"/>
      <c r="AA69" s="7"/>
      <c r="AB69" s="7"/>
    </row>
    <row r="70" spans="1:28" ht="13.5">
      <c r="A70" s="167"/>
      <c r="B70" s="167"/>
      <c r="C70" s="167"/>
      <c r="D70" s="163" t="s">
        <v>147</v>
      </c>
      <c r="E70" s="163">
        <v>4</v>
      </c>
      <c r="F70" s="164">
        <v>1.304E-2</v>
      </c>
      <c r="G70" s="165">
        <v>0</v>
      </c>
      <c r="H70" s="165">
        <v>1.304E-2</v>
      </c>
      <c r="I70" s="165">
        <v>3038.53206</v>
      </c>
      <c r="J70" s="165">
        <v>254.49866</v>
      </c>
      <c r="K70" s="165">
        <v>3293.0307200000002</v>
      </c>
      <c r="L70" s="165">
        <v>47822.684359999999</v>
      </c>
      <c r="M70" s="165">
        <v>4546.7015300000003</v>
      </c>
      <c r="N70" s="165">
        <v>52369.385889999998</v>
      </c>
      <c r="O70" s="165">
        <v>55662.429649999998</v>
      </c>
      <c r="P70" s="165">
        <v>101954.50943000001</v>
      </c>
      <c r="Q70" s="165">
        <v>0</v>
      </c>
      <c r="R70" s="166">
        <v>101954.50943000001</v>
      </c>
      <c r="S70" s="7"/>
      <c r="T70" s="7"/>
      <c r="U70" s="7"/>
      <c r="V70" s="7"/>
      <c r="W70" s="7"/>
      <c r="X70" s="7"/>
      <c r="Y70" s="7"/>
      <c r="Z70" s="7"/>
      <c r="AA70" s="7"/>
      <c r="AB70" s="7"/>
    </row>
    <row r="71" spans="1:28" ht="13.5">
      <c r="A71" s="167"/>
      <c r="B71" s="167"/>
      <c r="C71" s="167"/>
      <c r="D71" s="163" t="s">
        <v>148</v>
      </c>
      <c r="E71" s="163">
        <v>213</v>
      </c>
      <c r="F71" s="164">
        <v>0.45200000000000001</v>
      </c>
      <c r="G71" s="165">
        <v>0</v>
      </c>
      <c r="H71" s="165">
        <v>0.45200000000000001</v>
      </c>
      <c r="I71" s="165">
        <v>1329.3452299999999</v>
      </c>
      <c r="J71" s="165">
        <v>92.501000000000005</v>
      </c>
      <c r="K71" s="165">
        <v>1421.8462299999999</v>
      </c>
      <c r="L71" s="165">
        <v>6076.3470700000007</v>
      </c>
      <c r="M71" s="165">
        <v>247.50984</v>
      </c>
      <c r="N71" s="165">
        <v>6323.8569100000004</v>
      </c>
      <c r="O71" s="165">
        <v>7746.1551399999998</v>
      </c>
      <c r="P71" s="165">
        <v>39429.73906</v>
      </c>
      <c r="Q71" s="165">
        <v>0</v>
      </c>
      <c r="R71" s="166">
        <v>39429.73906</v>
      </c>
      <c r="S71" s="7"/>
      <c r="T71" s="7"/>
      <c r="U71" s="7"/>
      <c r="V71" s="7"/>
      <c r="W71" s="7"/>
      <c r="X71" s="7"/>
      <c r="Y71" s="7"/>
      <c r="Z71" s="7"/>
      <c r="AA71" s="7"/>
      <c r="AB71" s="7"/>
    </row>
    <row r="72" spans="1:28" ht="13.5">
      <c r="A72" s="167"/>
      <c r="B72" s="167"/>
      <c r="C72" s="167"/>
      <c r="D72" s="167"/>
      <c r="E72" s="168">
        <v>397</v>
      </c>
      <c r="F72" s="169">
        <v>0</v>
      </c>
      <c r="G72" s="121">
        <v>0</v>
      </c>
      <c r="H72" s="121">
        <v>0</v>
      </c>
      <c r="I72" s="121">
        <v>12.666139999999999</v>
      </c>
      <c r="J72" s="121">
        <v>0</v>
      </c>
      <c r="K72" s="121">
        <v>12.666139999999999</v>
      </c>
      <c r="L72" s="121">
        <v>0</v>
      </c>
      <c r="M72" s="121">
        <v>0</v>
      </c>
      <c r="N72" s="121">
        <v>0</v>
      </c>
      <c r="O72" s="121">
        <v>12.666139999999999</v>
      </c>
      <c r="P72" s="121">
        <v>871.94177999999999</v>
      </c>
      <c r="Q72" s="121">
        <v>0</v>
      </c>
      <c r="R72" s="170">
        <v>871.94177999999999</v>
      </c>
      <c r="S72" s="7"/>
      <c r="T72" s="7"/>
      <c r="U72" s="7"/>
      <c r="V72" s="7"/>
      <c r="W72" s="7"/>
      <c r="X72" s="7"/>
      <c r="Y72" s="7"/>
      <c r="Z72" s="7"/>
      <c r="AA72" s="7"/>
      <c r="AB72" s="7"/>
    </row>
    <row r="73" spans="1:28" ht="13.5">
      <c r="A73" s="167"/>
      <c r="B73" s="167"/>
      <c r="C73" s="167"/>
      <c r="D73" s="163" t="s">
        <v>149</v>
      </c>
      <c r="E73" s="163">
        <v>71</v>
      </c>
      <c r="F73" s="164">
        <v>1.8504700000000001</v>
      </c>
      <c r="G73" s="165">
        <v>0</v>
      </c>
      <c r="H73" s="165">
        <v>1.8504700000000001</v>
      </c>
      <c r="I73" s="165">
        <v>3682.8655199999998</v>
      </c>
      <c r="J73" s="165">
        <v>380.065</v>
      </c>
      <c r="K73" s="165">
        <v>4062.9305199999999</v>
      </c>
      <c r="L73" s="165">
        <v>60428.835920000005</v>
      </c>
      <c r="M73" s="165">
        <v>3508.0577999999996</v>
      </c>
      <c r="N73" s="165">
        <v>63936.89372</v>
      </c>
      <c r="O73" s="165">
        <v>68001.674709999992</v>
      </c>
      <c r="P73" s="165">
        <v>29823.823969999998</v>
      </c>
      <c r="Q73" s="165">
        <v>0</v>
      </c>
      <c r="R73" s="166">
        <v>29823.823969999998</v>
      </c>
      <c r="S73" s="7"/>
      <c r="T73" s="7"/>
      <c r="U73" s="7"/>
      <c r="V73" s="7"/>
      <c r="W73" s="7"/>
      <c r="X73" s="7"/>
      <c r="Y73" s="7"/>
      <c r="Z73" s="7"/>
      <c r="AA73" s="7"/>
      <c r="AB73" s="7"/>
    </row>
    <row r="74" spans="1:28" ht="13.5">
      <c r="A74" s="167"/>
      <c r="B74" s="167"/>
      <c r="C74" s="167"/>
      <c r="D74" s="163" t="s">
        <v>150</v>
      </c>
      <c r="E74" s="163">
        <v>1</v>
      </c>
      <c r="F74" s="164">
        <v>462.53429</v>
      </c>
      <c r="G74" s="165">
        <v>107.30228</v>
      </c>
      <c r="H74" s="165">
        <v>569.83656999999994</v>
      </c>
      <c r="I74" s="165">
        <v>18715.42165</v>
      </c>
      <c r="J74" s="165">
        <v>5280.1632399999999</v>
      </c>
      <c r="K74" s="165">
        <v>23995.584890000002</v>
      </c>
      <c r="L74" s="165">
        <v>684636.07397000003</v>
      </c>
      <c r="M74" s="165">
        <v>16183.445119999998</v>
      </c>
      <c r="N74" s="165">
        <v>700819.51909000007</v>
      </c>
      <c r="O74" s="165">
        <v>725384.94054999994</v>
      </c>
      <c r="P74" s="165">
        <v>301828.97916000005</v>
      </c>
      <c r="Q74" s="165">
        <v>299.15429999999998</v>
      </c>
      <c r="R74" s="166">
        <v>302128.13345999998</v>
      </c>
      <c r="S74" s="7"/>
      <c r="T74" s="7"/>
      <c r="U74" s="7"/>
      <c r="V74" s="7"/>
      <c r="W74" s="7"/>
      <c r="X74" s="7"/>
      <c r="Y74" s="7"/>
      <c r="Z74" s="7"/>
      <c r="AA74" s="7"/>
      <c r="AB74" s="7"/>
    </row>
    <row r="75" spans="1:28" ht="13.5">
      <c r="A75" s="167"/>
      <c r="B75" s="167"/>
      <c r="C75" s="167"/>
      <c r="D75" s="167"/>
      <c r="E75" s="168">
        <v>320</v>
      </c>
      <c r="F75" s="169">
        <v>5.5000000000000003E-4</v>
      </c>
      <c r="G75" s="121">
        <v>0</v>
      </c>
      <c r="H75" s="121">
        <v>5.5000000000000003E-4</v>
      </c>
      <c r="I75" s="121">
        <v>7.50969</v>
      </c>
      <c r="J75" s="121">
        <v>0</v>
      </c>
      <c r="K75" s="121">
        <v>7.50969</v>
      </c>
      <c r="L75" s="121">
        <v>0</v>
      </c>
      <c r="M75" s="121">
        <v>0</v>
      </c>
      <c r="N75" s="121">
        <v>0</v>
      </c>
      <c r="O75" s="121">
        <v>7.5102399999999996</v>
      </c>
      <c r="P75" s="121">
        <v>1708.8013000000001</v>
      </c>
      <c r="Q75" s="121">
        <v>0</v>
      </c>
      <c r="R75" s="170">
        <v>1708.8013000000001</v>
      </c>
      <c r="S75" s="7"/>
      <c r="T75" s="7"/>
      <c r="U75" s="7"/>
      <c r="V75" s="7"/>
      <c r="W75" s="7"/>
      <c r="X75" s="7"/>
      <c r="Y75" s="7"/>
      <c r="Z75" s="7"/>
      <c r="AA75" s="7"/>
      <c r="AB75" s="7"/>
    </row>
    <row r="76" spans="1:28" ht="13.5">
      <c r="A76" s="167"/>
      <c r="B76" s="167"/>
      <c r="C76" s="167"/>
      <c r="D76" s="163" t="s">
        <v>151</v>
      </c>
      <c r="E76" s="163">
        <v>44</v>
      </c>
      <c r="F76" s="164">
        <v>1.214E-2</v>
      </c>
      <c r="G76" s="165">
        <v>0</v>
      </c>
      <c r="H76" s="165">
        <v>1.214E-2</v>
      </c>
      <c r="I76" s="165">
        <v>1696.5958500000002</v>
      </c>
      <c r="J76" s="165">
        <v>681.16953000000001</v>
      </c>
      <c r="K76" s="165">
        <v>2377.7653799999998</v>
      </c>
      <c r="L76" s="165">
        <v>12303.677589999999</v>
      </c>
      <c r="M76" s="165">
        <v>678.76794999999993</v>
      </c>
      <c r="N76" s="165">
        <v>12982.445539999999</v>
      </c>
      <c r="O76" s="165">
        <v>15360.22306</v>
      </c>
      <c r="P76" s="165">
        <v>27978.07086</v>
      </c>
      <c r="Q76" s="165">
        <v>0</v>
      </c>
      <c r="R76" s="166">
        <v>27978.07086</v>
      </c>
      <c r="S76" s="7"/>
      <c r="T76" s="7"/>
      <c r="U76" s="7"/>
      <c r="V76" s="7"/>
      <c r="W76" s="7"/>
      <c r="X76" s="7"/>
      <c r="Y76" s="7"/>
      <c r="Z76" s="7"/>
      <c r="AA76" s="7"/>
      <c r="AB76" s="7"/>
    </row>
    <row r="77" spans="1:28" ht="13.5">
      <c r="A77" s="167"/>
      <c r="B77" s="167"/>
      <c r="C77" s="167"/>
      <c r="D77" s="167"/>
      <c r="E77" s="168">
        <v>222</v>
      </c>
      <c r="F77" s="169">
        <v>4.0710000000000003E-2</v>
      </c>
      <c r="G77" s="121">
        <v>0</v>
      </c>
      <c r="H77" s="121">
        <v>4.0710000000000003E-2</v>
      </c>
      <c r="I77" s="121">
        <v>1447.05474</v>
      </c>
      <c r="J77" s="121">
        <v>74.621020000000001</v>
      </c>
      <c r="K77" s="121">
        <v>1521.6757600000001</v>
      </c>
      <c r="L77" s="121">
        <v>4844.4284299999999</v>
      </c>
      <c r="M77" s="121">
        <v>368.71690999999998</v>
      </c>
      <c r="N77" s="121">
        <v>5213.14534</v>
      </c>
      <c r="O77" s="121">
        <v>6734.8618099999994</v>
      </c>
      <c r="P77" s="121">
        <v>35023.791640000003</v>
      </c>
      <c r="Q77" s="121">
        <v>0</v>
      </c>
      <c r="R77" s="170">
        <v>35023.791640000003</v>
      </c>
      <c r="S77" s="7"/>
      <c r="T77" s="7"/>
      <c r="U77" s="7"/>
      <c r="V77" s="7"/>
      <c r="W77" s="7"/>
      <c r="X77" s="7"/>
      <c r="Y77" s="7"/>
      <c r="Z77" s="7"/>
      <c r="AA77" s="7"/>
      <c r="AB77" s="7"/>
    </row>
    <row r="78" spans="1:28" ht="13.5">
      <c r="A78" s="167"/>
      <c r="B78" s="167"/>
      <c r="C78" s="167"/>
      <c r="D78" s="167"/>
      <c r="E78" s="168">
        <v>334</v>
      </c>
      <c r="F78" s="169">
        <v>3.1730000000000001E-2</v>
      </c>
      <c r="G78" s="121">
        <v>0</v>
      </c>
      <c r="H78" s="121">
        <v>3.1730000000000001E-2</v>
      </c>
      <c r="I78" s="121">
        <v>51.88552</v>
      </c>
      <c r="J78" s="121">
        <v>0</v>
      </c>
      <c r="K78" s="121">
        <v>51.88552</v>
      </c>
      <c r="L78" s="121">
        <v>0</v>
      </c>
      <c r="M78" s="121">
        <v>0</v>
      </c>
      <c r="N78" s="121">
        <v>0</v>
      </c>
      <c r="O78" s="121">
        <v>51.917250000000003</v>
      </c>
      <c r="P78" s="121">
        <v>2220.0700200000001</v>
      </c>
      <c r="Q78" s="121">
        <v>0</v>
      </c>
      <c r="R78" s="170">
        <v>2220.0700200000001</v>
      </c>
      <c r="S78" s="7"/>
      <c r="T78" s="7"/>
      <c r="U78" s="7"/>
      <c r="V78" s="7"/>
      <c r="W78" s="7"/>
      <c r="X78" s="7"/>
      <c r="Y78" s="7"/>
      <c r="Z78" s="7"/>
      <c r="AA78" s="7"/>
      <c r="AB78" s="7"/>
    </row>
    <row r="79" spans="1:28" ht="13.5">
      <c r="A79" s="167"/>
      <c r="B79" s="167"/>
      <c r="C79" s="167"/>
      <c r="D79" s="167"/>
      <c r="E79" s="168">
        <v>348</v>
      </c>
      <c r="F79" s="169">
        <v>2.0000000000000001E-4</v>
      </c>
      <c r="G79" s="121">
        <v>0</v>
      </c>
      <c r="H79" s="121">
        <v>2.0000000000000001E-4</v>
      </c>
      <c r="I79" s="121">
        <v>33.876109999999997</v>
      </c>
      <c r="J79" s="121">
        <v>0</v>
      </c>
      <c r="K79" s="121">
        <v>33.876109999999997</v>
      </c>
      <c r="L79" s="121">
        <v>0</v>
      </c>
      <c r="M79" s="121">
        <v>0</v>
      </c>
      <c r="N79" s="121">
        <v>0</v>
      </c>
      <c r="O79" s="121">
        <v>33.876309999999997</v>
      </c>
      <c r="P79" s="121">
        <v>2306.23954</v>
      </c>
      <c r="Q79" s="121">
        <v>0</v>
      </c>
      <c r="R79" s="170">
        <v>2306.23954</v>
      </c>
      <c r="S79" s="7"/>
      <c r="T79" s="7"/>
      <c r="U79" s="7"/>
      <c r="V79" s="7"/>
      <c r="W79" s="7"/>
      <c r="X79" s="7"/>
      <c r="Y79" s="7"/>
      <c r="Z79" s="7"/>
      <c r="AA79" s="7"/>
      <c r="AB79" s="7"/>
    </row>
    <row r="80" spans="1:28" ht="13.5">
      <c r="A80" s="167"/>
      <c r="B80" s="167"/>
      <c r="C80" s="167"/>
      <c r="D80" s="163" t="s">
        <v>152</v>
      </c>
      <c r="E80" s="163">
        <v>27</v>
      </c>
      <c r="F80" s="164">
        <v>2.2409999999999999E-2</v>
      </c>
      <c r="G80" s="165">
        <v>0</v>
      </c>
      <c r="H80" s="165">
        <v>2.2409999999999999E-2</v>
      </c>
      <c r="I80" s="165">
        <v>1164.4946399999999</v>
      </c>
      <c r="J80" s="165">
        <v>177.87138000000002</v>
      </c>
      <c r="K80" s="165">
        <v>1342.3660199999999</v>
      </c>
      <c r="L80" s="165">
        <v>5599.0154400000001</v>
      </c>
      <c r="M80" s="165">
        <v>209.23417000000001</v>
      </c>
      <c r="N80" s="165">
        <v>5808.2496100000008</v>
      </c>
      <c r="O80" s="165">
        <v>7150.6380399999998</v>
      </c>
      <c r="P80" s="165">
        <v>16355.939460000001</v>
      </c>
      <c r="Q80" s="165">
        <v>0</v>
      </c>
      <c r="R80" s="166">
        <v>16355.939460000001</v>
      </c>
      <c r="S80" s="7"/>
      <c r="T80" s="7"/>
      <c r="U80" s="7"/>
      <c r="V80" s="7"/>
      <c r="W80" s="7"/>
      <c r="X80" s="7"/>
      <c r="Y80" s="7"/>
      <c r="Z80" s="7"/>
      <c r="AA80" s="7"/>
      <c r="AB80" s="7"/>
    </row>
    <row r="81" spans="1:28" ht="13.5">
      <c r="A81" s="167"/>
      <c r="B81" s="167"/>
      <c r="C81" s="167"/>
      <c r="D81" s="167"/>
      <c r="E81" s="168">
        <v>161</v>
      </c>
      <c r="F81" s="169">
        <v>5.3969999999999997E-2</v>
      </c>
      <c r="G81" s="121">
        <v>0</v>
      </c>
      <c r="H81" s="121">
        <v>5.3969999999999997E-2</v>
      </c>
      <c r="I81" s="121">
        <v>1663.0793000000001</v>
      </c>
      <c r="J81" s="121">
        <v>96.643039999999999</v>
      </c>
      <c r="K81" s="121">
        <v>1759.72234</v>
      </c>
      <c r="L81" s="121">
        <v>5050.7170500000002</v>
      </c>
      <c r="M81" s="121">
        <v>590.86966000000007</v>
      </c>
      <c r="N81" s="121">
        <v>5641.5867099999996</v>
      </c>
      <c r="O81" s="121">
        <v>7401.3630199999998</v>
      </c>
      <c r="P81" s="121">
        <v>27098.425670000001</v>
      </c>
      <c r="Q81" s="121">
        <v>0</v>
      </c>
      <c r="R81" s="170">
        <v>27098.425670000001</v>
      </c>
      <c r="S81" s="7"/>
      <c r="T81" s="7"/>
      <c r="U81" s="7"/>
      <c r="V81" s="7"/>
      <c r="W81" s="7"/>
      <c r="X81" s="7"/>
      <c r="Y81" s="7"/>
      <c r="Z81" s="7"/>
      <c r="AA81" s="7"/>
      <c r="AB81" s="7"/>
    </row>
    <row r="82" spans="1:28" ht="13.5">
      <c r="A82" s="167"/>
      <c r="B82" s="167"/>
      <c r="C82" s="167"/>
      <c r="D82" s="167"/>
      <c r="E82" s="168">
        <v>322</v>
      </c>
      <c r="F82" s="169">
        <v>1.5400000000000001E-3</v>
      </c>
      <c r="G82" s="121">
        <v>0</v>
      </c>
      <c r="H82" s="121">
        <v>1.5400000000000001E-3</v>
      </c>
      <c r="I82" s="121">
        <v>30.595880000000001</v>
      </c>
      <c r="J82" s="121">
        <v>7.5689999999999993E-2</v>
      </c>
      <c r="K82" s="121">
        <v>30.671569999999999</v>
      </c>
      <c r="L82" s="121">
        <v>0</v>
      </c>
      <c r="M82" s="121">
        <v>0</v>
      </c>
      <c r="N82" s="121">
        <v>0</v>
      </c>
      <c r="O82" s="121">
        <v>30.673110000000001</v>
      </c>
      <c r="P82" s="121">
        <v>1955.7463400000001</v>
      </c>
      <c r="Q82" s="121">
        <v>0</v>
      </c>
      <c r="R82" s="170">
        <v>1955.7463400000001</v>
      </c>
      <c r="S82" s="7"/>
      <c r="T82" s="7"/>
      <c r="U82" s="7"/>
      <c r="V82" s="7"/>
      <c r="W82" s="7"/>
      <c r="X82" s="7"/>
      <c r="Y82" s="7"/>
      <c r="Z82" s="7"/>
      <c r="AA82" s="7"/>
      <c r="AB82" s="7"/>
    </row>
    <row r="83" spans="1:28" ht="13.5">
      <c r="A83" s="167"/>
      <c r="B83" s="167"/>
      <c r="C83" s="167"/>
      <c r="D83" s="167"/>
      <c r="E83" s="168">
        <v>346</v>
      </c>
      <c r="F83" s="169">
        <v>2.9739999999999999E-2</v>
      </c>
      <c r="G83" s="121">
        <v>0</v>
      </c>
      <c r="H83" s="121">
        <v>2.9739999999999999E-2</v>
      </c>
      <c r="I83" s="121">
        <v>17.975819999999999</v>
      </c>
      <c r="J83" s="121">
        <v>0</v>
      </c>
      <c r="K83" s="121">
        <v>17.975819999999999</v>
      </c>
      <c r="L83" s="121">
        <v>0</v>
      </c>
      <c r="M83" s="121">
        <v>0</v>
      </c>
      <c r="N83" s="121">
        <v>0</v>
      </c>
      <c r="O83" s="121">
        <v>18.005560000000003</v>
      </c>
      <c r="P83" s="121">
        <v>1453.17417</v>
      </c>
      <c r="Q83" s="121">
        <v>0</v>
      </c>
      <c r="R83" s="170">
        <v>1453.17417</v>
      </c>
      <c r="S83" s="7"/>
      <c r="T83" s="7"/>
      <c r="U83" s="7"/>
      <c r="V83" s="7"/>
      <c r="W83" s="7"/>
      <c r="X83" s="7"/>
      <c r="Y83" s="7"/>
      <c r="Z83" s="7"/>
      <c r="AA83" s="7"/>
      <c r="AB83" s="7"/>
    </row>
    <row r="84" spans="1:28" ht="13.5">
      <c r="A84" s="167"/>
      <c r="B84" s="167"/>
      <c r="C84" s="167"/>
      <c r="D84" s="163" t="s">
        <v>153</v>
      </c>
      <c r="E84" s="163">
        <v>36</v>
      </c>
      <c r="F84" s="164">
        <v>1.3179999999999999E-2</v>
      </c>
      <c r="G84" s="165">
        <v>0</v>
      </c>
      <c r="H84" s="165">
        <v>1.3179999999999999E-2</v>
      </c>
      <c r="I84" s="165">
        <v>1423.8820600000001</v>
      </c>
      <c r="J84" s="165">
        <v>146.02485999999999</v>
      </c>
      <c r="K84" s="165">
        <v>1569.9069199999999</v>
      </c>
      <c r="L84" s="165">
        <v>6217.16</v>
      </c>
      <c r="M84" s="165">
        <v>523.40295000000003</v>
      </c>
      <c r="N84" s="165">
        <v>6740.5629500000005</v>
      </c>
      <c r="O84" s="165">
        <v>8310.4830499999989</v>
      </c>
      <c r="P84" s="165">
        <v>21345.690770000001</v>
      </c>
      <c r="Q84" s="165">
        <v>0</v>
      </c>
      <c r="R84" s="166">
        <v>21345.690770000001</v>
      </c>
      <c r="S84" s="7"/>
      <c r="T84" s="7"/>
      <c r="U84" s="7"/>
      <c r="V84" s="7"/>
      <c r="W84" s="7"/>
      <c r="X84" s="7"/>
      <c r="Y84" s="7"/>
      <c r="Z84" s="7"/>
      <c r="AA84" s="7"/>
      <c r="AB84" s="7"/>
    </row>
    <row r="85" spans="1:28" ht="13.5">
      <c r="A85" s="167"/>
      <c r="B85" s="167"/>
      <c r="C85" s="167"/>
      <c r="D85" s="167"/>
      <c r="E85" s="168">
        <v>384</v>
      </c>
      <c r="F85" s="169">
        <v>5.0000000000000001E-4</v>
      </c>
      <c r="G85" s="121">
        <v>0</v>
      </c>
      <c r="H85" s="121">
        <v>5.0000000000000001E-4</v>
      </c>
      <c r="I85" s="121">
        <v>0.52707999999999999</v>
      </c>
      <c r="J85" s="121">
        <v>0</v>
      </c>
      <c r="K85" s="121">
        <v>0.52707999999999999</v>
      </c>
      <c r="L85" s="121">
        <v>0</v>
      </c>
      <c r="M85" s="121">
        <v>0</v>
      </c>
      <c r="N85" s="121">
        <v>0</v>
      </c>
      <c r="O85" s="121">
        <v>0.52758000000000005</v>
      </c>
      <c r="P85" s="121">
        <v>1853.34247</v>
      </c>
      <c r="Q85" s="121">
        <v>0</v>
      </c>
      <c r="R85" s="170">
        <v>1853.34247</v>
      </c>
      <c r="S85" s="7"/>
      <c r="T85" s="7"/>
      <c r="U85" s="7"/>
      <c r="V85" s="7"/>
      <c r="W85" s="7"/>
      <c r="X85" s="7"/>
      <c r="Y85" s="7"/>
      <c r="Z85" s="7"/>
      <c r="AA85" s="7"/>
      <c r="AB85" s="7"/>
    </row>
    <row r="86" spans="1:28" ht="13.5">
      <c r="A86" s="167"/>
      <c r="B86" s="167"/>
      <c r="C86" s="167"/>
      <c r="D86" s="167"/>
      <c r="E86" s="168">
        <v>386</v>
      </c>
      <c r="F86" s="169">
        <v>0</v>
      </c>
      <c r="G86" s="121">
        <v>0</v>
      </c>
      <c r="H86" s="121">
        <v>0</v>
      </c>
      <c r="I86" s="121">
        <v>0.10707999999999999</v>
      </c>
      <c r="J86" s="121">
        <v>0</v>
      </c>
      <c r="K86" s="121">
        <v>0.10707999999999999</v>
      </c>
      <c r="L86" s="121">
        <v>0</v>
      </c>
      <c r="M86" s="121">
        <v>0</v>
      </c>
      <c r="N86" s="121">
        <v>0</v>
      </c>
      <c r="O86" s="121">
        <v>0.10707999999999999</v>
      </c>
      <c r="P86" s="121">
        <v>294.29246999999998</v>
      </c>
      <c r="Q86" s="121">
        <v>0</v>
      </c>
      <c r="R86" s="170">
        <v>294.29246999999998</v>
      </c>
      <c r="S86" s="7"/>
      <c r="T86" s="7"/>
      <c r="U86" s="7"/>
      <c r="V86" s="7"/>
      <c r="W86" s="7"/>
      <c r="X86" s="7"/>
      <c r="Y86" s="7"/>
      <c r="Z86" s="7"/>
      <c r="AA86" s="7"/>
      <c r="AB86" s="7"/>
    </row>
    <row r="87" spans="1:28" ht="13.5">
      <c r="A87" s="167"/>
      <c r="B87" s="167"/>
      <c r="C87" s="167"/>
      <c r="D87" s="167"/>
      <c r="E87" s="168">
        <v>395</v>
      </c>
      <c r="F87" s="169">
        <v>0</v>
      </c>
      <c r="G87" s="121">
        <v>0</v>
      </c>
      <c r="H87" s="121">
        <v>0</v>
      </c>
      <c r="I87" s="121">
        <v>4.3205499999999999</v>
      </c>
      <c r="J87" s="121">
        <v>0</v>
      </c>
      <c r="K87" s="121">
        <v>4.3205499999999999</v>
      </c>
      <c r="L87" s="121">
        <v>0</v>
      </c>
      <c r="M87" s="121">
        <v>0</v>
      </c>
      <c r="N87" s="121">
        <v>0</v>
      </c>
      <c r="O87" s="121">
        <v>4.3205499999999999</v>
      </c>
      <c r="P87" s="121">
        <v>1448.54178</v>
      </c>
      <c r="Q87" s="121">
        <v>0</v>
      </c>
      <c r="R87" s="170">
        <v>1448.54178</v>
      </c>
      <c r="S87" s="7"/>
      <c r="T87" s="7"/>
      <c r="U87" s="7"/>
      <c r="V87" s="7"/>
      <c r="W87" s="7"/>
      <c r="X87" s="7"/>
      <c r="Y87" s="7"/>
      <c r="Z87" s="7"/>
      <c r="AA87" s="7"/>
      <c r="AB87" s="7"/>
    </row>
    <row r="88" spans="1:28" ht="13.5">
      <c r="A88" s="167"/>
      <c r="B88" s="167"/>
      <c r="C88" s="167"/>
      <c r="D88" s="163" t="s">
        <v>154</v>
      </c>
      <c r="E88" s="163">
        <v>299</v>
      </c>
      <c r="F88" s="164">
        <v>5.0000000000000002E-5</v>
      </c>
      <c r="G88" s="165">
        <v>0</v>
      </c>
      <c r="H88" s="165">
        <v>5.0000000000000002E-5</v>
      </c>
      <c r="I88" s="165">
        <v>34.122570000000003</v>
      </c>
      <c r="J88" s="165">
        <v>1.1972799999999999</v>
      </c>
      <c r="K88" s="165">
        <v>35.319849999999995</v>
      </c>
      <c r="L88" s="165">
        <v>0</v>
      </c>
      <c r="M88" s="165">
        <v>0</v>
      </c>
      <c r="N88" s="165">
        <v>0</v>
      </c>
      <c r="O88" s="165">
        <v>35.319900000000004</v>
      </c>
      <c r="P88" s="165">
        <v>1863.62399</v>
      </c>
      <c r="Q88" s="165">
        <v>0</v>
      </c>
      <c r="R88" s="166">
        <v>1863.62399</v>
      </c>
      <c r="S88" s="7"/>
      <c r="T88" s="7"/>
      <c r="U88" s="7"/>
      <c r="V88" s="7"/>
      <c r="W88" s="7"/>
      <c r="X88" s="7"/>
      <c r="Y88" s="7"/>
      <c r="Z88" s="7"/>
      <c r="AA88" s="7"/>
      <c r="AB88" s="7"/>
    </row>
    <row r="89" spans="1:28" ht="13.5">
      <c r="A89" s="167"/>
      <c r="B89" s="167"/>
      <c r="C89" s="167"/>
      <c r="D89" s="167"/>
      <c r="E89" s="168">
        <v>375</v>
      </c>
      <c r="F89" s="169">
        <v>2.632E-2</v>
      </c>
      <c r="G89" s="121">
        <v>0</v>
      </c>
      <c r="H89" s="121">
        <v>2.632E-2</v>
      </c>
      <c r="I89" s="121">
        <v>2820.47804</v>
      </c>
      <c r="J89" s="121">
        <v>317.87028000000004</v>
      </c>
      <c r="K89" s="121">
        <v>3138.3483200000001</v>
      </c>
      <c r="L89" s="121">
        <v>39442.362130000001</v>
      </c>
      <c r="M89" s="121">
        <v>2058.8465200000001</v>
      </c>
      <c r="N89" s="121">
        <v>41501.20865</v>
      </c>
      <c r="O89" s="121">
        <v>44639.583290000002</v>
      </c>
      <c r="P89" s="121">
        <v>24830.350489999997</v>
      </c>
      <c r="Q89" s="121">
        <v>0</v>
      </c>
      <c r="R89" s="170">
        <v>24830.350489999997</v>
      </c>
      <c r="S89" s="7"/>
      <c r="T89" s="7"/>
      <c r="U89" s="7"/>
      <c r="V89" s="7"/>
      <c r="W89" s="7"/>
      <c r="X89" s="7"/>
      <c r="Y89" s="7"/>
      <c r="Z89" s="7"/>
      <c r="AA89" s="7"/>
      <c r="AB89" s="7"/>
    </row>
    <row r="90" spans="1:28" ht="13.5">
      <c r="A90" s="167"/>
      <c r="B90" s="167"/>
      <c r="C90" s="167"/>
      <c r="D90" s="167"/>
      <c r="E90" s="168">
        <v>380</v>
      </c>
      <c r="F90" s="169">
        <v>0</v>
      </c>
      <c r="G90" s="121">
        <v>0</v>
      </c>
      <c r="H90" s="121">
        <v>0</v>
      </c>
      <c r="I90" s="121">
        <v>0.37045</v>
      </c>
      <c r="J90" s="121">
        <v>0</v>
      </c>
      <c r="K90" s="121">
        <v>0.37045</v>
      </c>
      <c r="L90" s="121">
        <v>0</v>
      </c>
      <c r="M90" s="121">
        <v>0</v>
      </c>
      <c r="N90" s="121">
        <v>0</v>
      </c>
      <c r="O90" s="121">
        <v>0.37045</v>
      </c>
      <c r="P90" s="121">
        <v>1223.2358400000001</v>
      </c>
      <c r="Q90" s="121">
        <v>0</v>
      </c>
      <c r="R90" s="170">
        <v>1223.2358400000001</v>
      </c>
      <c r="S90" s="7"/>
      <c r="T90" s="7"/>
      <c r="U90" s="7"/>
      <c r="V90" s="7"/>
      <c r="W90" s="7"/>
      <c r="X90" s="7"/>
      <c r="Y90" s="7"/>
      <c r="Z90" s="7"/>
      <c r="AA90" s="7"/>
      <c r="AB90" s="7"/>
    </row>
    <row r="91" spans="1:28" ht="13.5">
      <c r="A91" s="167"/>
      <c r="B91" s="167"/>
      <c r="C91" s="167"/>
      <c r="D91" s="163" t="s">
        <v>155</v>
      </c>
      <c r="E91" s="163">
        <v>14</v>
      </c>
      <c r="F91" s="164">
        <v>7.6480000000000006E-2</v>
      </c>
      <c r="G91" s="165">
        <v>0</v>
      </c>
      <c r="H91" s="165">
        <v>7.6480000000000006E-2</v>
      </c>
      <c r="I91" s="165">
        <v>2353.8196000000003</v>
      </c>
      <c r="J91" s="165">
        <v>430.20033000000001</v>
      </c>
      <c r="K91" s="165">
        <v>2784.0199300000004</v>
      </c>
      <c r="L91" s="165">
        <v>16459.229380000001</v>
      </c>
      <c r="M91" s="165">
        <v>1176.635</v>
      </c>
      <c r="N91" s="165">
        <v>17635.864379999999</v>
      </c>
      <c r="O91" s="165">
        <v>20419.960789999997</v>
      </c>
      <c r="P91" s="165">
        <v>32520.192449999999</v>
      </c>
      <c r="Q91" s="165">
        <v>0</v>
      </c>
      <c r="R91" s="166">
        <v>32520.192449999999</v>
      </c>
      <c r="S91" s="7"/>
      <c r="T91" s="7"/>
      <c r="U91" s="7"/>
      <c r="V91" s="7"/>
      <c r="W91" s="7"/>
      <c r="X91" s="7"/>
      <c r="Y91" s="7"/>
      <c r="Z91" s="7"/>
      <c r="AA91" s="7"/>
      <c r="AB91" s="7"/>
    </row>
    <row r="92" spans="1:28" ht="13.5">
      <c r="A92" s="167"/>
      <c r="B92" s="167"/>
      <c r="C92" s="167"/>
      <c r="D92" s="163" t="s">
        <v>156</v>
      </c>
      <c r="E92" s="163">
        <v>347</v>
      </c>
      <c r="F92" s="164">
        <v>5.2599999999999999E-3</v>
      </c>
      <c r="G92" s="165">
        <v>0</v>
      </c>
      <c r="H92" s="165">
        <v>5.2599999999999999E-3</v>
      </c>
      <c r="I92" s="165">
        <v>40.363999999999997</v>
      </c>
      <c r="J92" s="165">
        <v>6.0780000000000001E-2</v>
      </c>
      <c r="K92" s="165">
        <v>40.424779999999998</v>
      </c>
      <c r="L92" s="165">
        <v>0</v>
      </c>
      <c r="M92" s="165">
        <v>0</v>
      </c>
      <c r="N92" s="165">
        <v>0</v>
      </c>
      <c r="O92" s="165">
        <v>40.430039999999998</v>
      </c>
      <c r="P92" s="165">
        <v>2251.7294100000004</v>
      </c>
      <c r="Q92" s="165">
        <v>0</v>
      </c>
      <c r="R92" s="166">
        <v>2251.7294100000004</v>
      </c>
      <c r="S92" s="7"/>
      <c r="T92" s="7"/>
      <c r="U92" s="7"/>
      <c r="V92" s="7"/>
      <c r="W92" s="7"/>
      <c r="X92" s="7"/>
      <c r="Y92" s="7"/>
      <c r="Z92" s="7"/>
      <c r="AA92" s="7"/>
      <c r="AB92" s="7"/>
    </row>
    <row r="93" spans="1:28" ht="13.5">
      <c r="A93" s="167"/>
      <c r="B93" s="167"/>
      <c r="C93" s="167"/>
      <c r="D93" s="167"/>
      <c r="E93" s="168">
        <v>396</v>
      </c>
      <c r="F93" s="169">
        <v>0</v>
      </c>
      <c r="G93" s="121">
        <v>0</v>
      </c>
      <c r="H93" s="121">
        <v>0</v>
      </c>
      <c r="I93" s="121">
        <v>6.617</v>
      </c>
      <c r="J93" s="121">
        <v>0</v>
      </c>
      <c r="K93" s="121">
        <v>6.617</v>
      </c>
      <c r="L93" s="121">
        <v>0</v>
      </c>
      <c r="M93" s="121">
        <v>0</v>
      </c>
      <c r="N93" s="121">
        <v>0</v>
      </c>
      <c r="O93" s="121">
        <v>6.617</v>
      </c>
      <c r="P93" s="121">
        <v>1408.32087</v>
      </c>
      <c r="Q93" s="121">
        <v>0</v>
      </c>
      <c r="R93" s="170">
        <v>1408.32087</v>
      </c>
      <c r="S93" s="7"/>
      <c r="T93" s="7"/>
      <c r="U93" s="7"/>
      <c r="V93" s="7"/>
      <c r="W93" s="7"/>
      <c r="X93" s="7"/>
      <c r="Y93" s="7"/>
      <c r="Z93" s="7"/>
      <c r="AA93" s="7"/>
      <c r="AB93" s="7"/>
    </row>
    <row r="94" spans="1:28" ht="13.5">
      <c r="A94" s="167"/>
      <c r="B94" s="167"/>
      <c r="C94" s="167"/>
      <c r="D94" s="163" t="s">
        <v>157</v>
      </c>
      <c r="E94" s="163">
        <v>57</v>
      </c>
      <c r="F94" s="164">
        <v>9.670999999999999E-2</v>
      </c>
      <c r="G94" s="165">
        <v>0</v>
      </c>
      <c r="H94" s="165">
        <v>9.670999999999999E-2</v>
      </c>
      <c r="I94" s="165">
        <v>1673.9306200000001</v>
      </c>
      <c r="J94" s="165">
        <v>28.06494</v>
      </c>
      <c r="K94" s="165">
        <v>1701.9955600000001</v>
      </c>
      <c r="L94" s="165">
        <v>5364.25785</v>
      </c>
      <c r="M94" s="165">
        <v>107.39767999999999</v>
      </c>
      <c r="N94" s="165">
        <v>5471.65553</v>
      </c>
      <c r="O94" s="165">
        <v>7173.7478000000001</v>
      </c>
      <c r="P94" s="165">
        <v>25905.934420000001</v>
      </c>
      <c r="Q94" s="165">
        <v>0</v>
      </c>
      <c r="R94" s="166">
        <v>25905.934420000001</v>
      </c>
      <c r="S94" s="7"/>
      <c r="T94" s="7"/>
      <c r="U94" s="7"/>
      <c r="V94" s="7"/>
      <c r="W94" s="7"/>
      <c r="X94" s="7"/>
      <c r="Y94" s="7"/>
      <c r="Z94" s="7"/>
      <c r="AA94" s="7"/>
      <c r="AB94" s="7"/>
    </row>
    <row r="95" spans="1:28" ht="13.5">
      <c r="A95" s="167"/>
      <c r="B95" s="167"/>
      <c r="C95" s="167"/>
      <c r="D95" s="167"/>
      <c r="E95" s="168">
        <v>336</v>
      </c>
      <c r="F95" s="169">
        <v>1.8799999999999999E-3</v>
      </c>
      <c r="G95" s="121">
        <v>0</v>
      </c>
      <c r="H95" s="121">
        <v>1.8799999999999999E-3</v>
      </c>
      <c r="I95" s="121">
        <v>70.246259999999992</v>
      </c>
      <c r="J95" s="121">
        <v>0</v>
      </c>
      <c r="K95" s="121">
        <v>70.246259999999992</v>
      </c>
      <c r="L95" s="121">
        <v>0</v>
      </c>
      <c r="M95" s="121">
        <v>0</v>
      </c>
      <c r="N95" s="121">
        <v>0</v>
      </c>
      <c r="O95" s="121">
        <v>70.248140000000006</v>
      </c>
      <c r="P95" s="121">
        <v>2402.8865299999998</v>
      </c>
      <c r="Q95" s="121">
        <v>0</v>
      </c>
      <c r="R95" s="170">
        <v>2402.8865299999998</v>
      </c>
      <c r="S95" s="7"/>
      <c r="T95" s="7"/>
      <c r="U95" s="7"/>
      <c r="V95" s="7"/>
      <c r="W95" s="7"/>
      <c r="X95" s="7"/>
      <c r="Y95" s="7"/>
      <c r="Z95" s="7"/>
      <c r="AA95" s="7"/>
      <c r="AB95" s="7"/>
    </row>
    <row r="96" spans="1:28" ht="13.5">
      <c r="A96" s="167"/>
      <c r="B96" s="167"/>
      <c r="C96" s="167"/>
      <c r="D96" s="167"/>
      <c r="E96" s="168">
        <v>383</v>
      </c>
      <c r="F96" s="169">
        <v>6.9999999999999999E-4</v>
      </c>
      <c r="G96" s="121">
        <v>0</v>
      </c>
      <c r="H96" s="121">
        <v>6.9999999999999999E-4</v>
      </c>
      <c r="I96" s="121">
        <v>16.630759999999999</v>
      </c>
      <c r="J96" s="121">
        <v>0</v>
      </c>
      <c r="K96" s="121">
        <v>16.630759999999999</v>
      </c>
      <c r="L96" s="121">
        <v>0</v>
      </c>
      <c r="M96" s="121">
        <v>0</v>
      </c>
      <c r="N96" s="121">
        <v>0</v>
      </c>
      <c r="O96" s="121">
        <v>16.631460000000001</v>
      </c>
      <c r="P96" s="121">
        <v>2056.5118499999999</v>
      </c>
      <c r="Q96" s="121">
        <v>0</v>
      </c>
      <c r="R96" s="170">
        <v>2056.5118499999999</v>
      </c>
      <c r="S96" s="7"/>
      <c r="T96" s="7"/>
      <c r="U96" s="7"/>
      <c r="V96" s="7"/>
      <c r="W96" s="7"/>
      <c r="X96" s="7"/>
      <c r="Y96" s="7"/>
      <c r="Z96" s="7"/>
      <c r="AA96" s="7"/>
      <c r="AB96" s="7"/>
    </row>
    <row r="97" spans="1:28" ht="13.5">
      <c r="A97" s="167"/>
      <c r="B97" s="167"/>
      <c r="C97" s="167"/>
      <c r="D97" s="163" t="s">
        <v>158</v>
      </c>
      <c r="E97" s="163">
        <v>287</v>
      </c>
      <c r="F97" s="164">
        <v>1.29E-2</v>
      </c>
      <c r="G97" s="165">
        <v>0</v>
      </c>
      <c r="H97" s="165">
        <v>1.29E-2</v>
      </c>
      <c r="I97" s="165">
        <v>26.29486</v>
      </c>
      <c r="J97" s="165">
        <v>0</v>
      </c>
      <c r="K97" s="165">
        <v>26.29486</v>
      </c>
      <c r="L97" s="165">
        <v>0</v>
      </c>
      <c r="M97" s="165">
        <v>0</v>
      </c>
      <c r="N97" s="165">
        <v>0</v>
      </c>
      <c r="O97" s="165">
        <v>26.307759999999998</v>
      </c>
      <c r="P97" s="165">
        <v>2472.6341400000001</v>
      </c>
      <c r="Q97" s="165">
        <v>0</v>
      </c>
      <c r="R97" s="166">
        <v>2472.6341400000001</v>
      </c>
      <c r="S97" s="7"/>
      <c r="T97" s="7"/>
      <c r="U97" s="7"/>
      <c r="V97" s="7"/>
      <c r="W97" s="7"/>
      <c r="X97" s="7"/>
      <c r="Y97" s="7"/>
      <c r="Z97" s="7"/>
      <c r="AA97" s="7"/>
      <c r="AB97" s="7"/>
    </row>
    <row r="98" spans="1:28" ht="13.5">
      <c r="A98" s="167"/>
      <c r="B98" s="167"/>
      <c r="C98" s="167"/>
      <c r="D98" s="163" t="s">
        <v>159</v>
      </c>
      <c r="E98" s="163">
        <v>19</v>
      </c>
      <c r="F98" s="164">
        <v>4.3720000000000002E-2</v>
      </c>
      <c r="G98" s="165">
        <v>0</v>
      </c>
      <c r="H98" s="165">
        <v>4.3720000000000002E-2</v>
      </c>
      <c r="I98" s="165">
        <v>2503.3570199999999</v>
      </c>
      <c r="J98" s="165">
        <v>189.61035000000001</v>
      </c>
      <c r="K98" s="165">
        <v>2692.9673700000003</v>
      </c>
      <c r="L98" s="165">
        <v>24198.690780000001</v>
      </c>
      <c r="M98" s="165">
        <v>574.62450000000001</v>
      </c>
      <c r="N98" s="165">
        <v>24773.315280000003</v>
      </c>
      <c r="O98" s="165">
        <v>27466.326370000002</v>
      </c>
      <c r="P98" s="165">
        <v>34546.397570000001</v>
      </c>
      <c r="Q98" s="165">
        <v>0</v>
      </c>
      <c r="R98" s="166">
        <v>34546.397570000001</v>
      </c>
      <c r="S98" s="7"/>
      <c r="T98" s="7"/>
      <c r="U98" s="7"/>
      <c r="V98" s="7"/>
      <c r="W98" s="7"/>
      <c r="X98" s="7"/>
      <c r="Y98" s="7"/>
      <c r="Z98" s="7"/>
      <c r="AA98" s="7"/>
      <c r="AB98" s="7"/>
    </row>
    <row r="99" spans="1:28" ht="13.5">
      <c r="A99" s="167"/>
      <c r="B99" s="167"/>
      <c r="C99" s="167"/>
      <c r="D99" s="167"/>
      <c r="E99" s="168">
        <v>210</v>
      </c>
      <c r="F99" s="169">
        <v>2.33E-3</v>
      </c>
      <c r="G99" s="121">
        <v>0.13078999999999999</v>
      </c>
      <c r="H99" s="121">
        <v>0.13312000000000002</v>
      </c>
      <c r="I99" s="121">
        <v>2849.6468399999999</v>
      </c>
      <c r="J99" s="121">
        <v>120.69691999999999</v>
      </c>
      <c r="K99" s="121">
        <v>2970.3437599999997</v>
      </c>
      <c r="L99" s="121">
        <v>18011.936899999997</v>
      </c>
      <c r="M99" s="121">
        <v>827.37751000000003</v>
      </c>
      <c r="N99" s="121">
        <v>18839.314409999999</v>
      </c>
      <c r="O99" s="121">
        <v>21809.791289999997</v>
      </c>
      <c r="P99" s="121">
        <v>30454.302050000002</v>
      </c>
      <c r="Q99" s="121">
        <v>0</v>
      </c>
      <c r="R99" s="170">
        <v>30454.302050000002</v>
      </c>
      <c r="S99" s="7"/>
      <c r="T99" s="7"/>
      <c r="U99" s="7"/>
      <c r="V99" s="7"/>
      <c r="W99" s="7"/>
      <c r="X99" s="7"/>
      <c r="Y99" s="7"/>
      <c r="Z99" s="7"/>
      <c r="AA99" s="7"/>
      <c r="AB99" s="7"/>
    </row>
    <row r="100" spans="1:28" ht="13.5">
      <c r="A100" s="167"/>
      <c r="B100" s="167"/>
      <c r="C100" s="167"/>
      <c r="D100" s="167"/>
      <c r="E100" s="168">
        <v>339</v>
      </c>
      <c r="F100" s="169">
        <v>2.8E-3</v>
      </c>
      <c r="G100" s="121">
        <v>0</v>
      </c>
      <c r="H100" s="121">
        <v>2.8E-3</v>
      </c>
      <c r="I100" s="121">
        <v>11.96134</v>
      </c>
      <c r="J100" s="121">
        <v>3.7600000000000001E-2</v>
      </c>
      <c r="K100" s="121">
        <v>11.998940000000001</v>
      </c>
      <c r="L100" s="121">
        <v>0</v>
      </c>
      <c r="M100" s="121">
        <v>0</v>
      </c>
      <c r="N100" s="121">
        <v>0</v>
      </c>
      <c r="O100" s="121">
        <v>12.00174</v>
      </c>
      <c r="P100" s="121">
        <v>1237.65915</v>
      </c>
      <c r="Q100" s="121">
        <v>0</v>
      </c>
      <c r="R100" s="170">
        <v>1237.65915</v>
      </c>
      <c r="S100" s="7"/>
      <c r="T100" s="7"/>
      <c r="U100" s="7"/>
      <c r="V100" s="7"/>
      <c r="W100" s="7"/>
      <c r="X100" s="7"/>
      <c r="Y100" s="7"/>
      <c r="Z100" s="7"/>
      <c r="AA100" s="7"/>
      <c r="AB100" s="7"/>
    </row>
    <row r="101" spans="1:28" ht="13.5">
      <c r="A101" s="167"/>
      <c r="B101" s="167"/>
      <c r="C101" s="167"/>
      <c r="D101" s="163" t="s">
        <v>160</v>
      </c>
      <c r="E101" s="163">
        <v>100</v>
      </c>
      <c r="F101" s="164">
        <v>6.9000000000000008E-3</v>
      </c>
      <c r="G101" s="165">
        <v>0</v>
      </c>
      <c r="H101" s="165">
        <v>6.9000000000000008E-3</v>
      </c>
      <c r="I101" s="165">
        <v>2010.6806399999998</v>
      </c>
      <c r="J101" s="165">
        <v>150.69882000000001</v>
      </c>
      <c r="K101" s="165">
        <v>2161.3794600000001</v>
      </c>
      <c r="L101" s="165">
        <v>24089.758309999997</v>
      </c>
      <c r="M101" s="165">
        <v>2305.2052400000002</v>
      </c>
      <c r="N101" s="165">
        <v>26394.96355</v>
      </c>
      <c r="O101" s="165">
        <v>28556.349910000001</v>
      </c>
      <c r="P101" s="165">
        <v>21605.089680000001</v>
      </c>
      <c r="Q101" s="165">
        <v>0</v>
      </c>
      <c r="R101" s="166">
        <v>21605.089680000001</v>
      </c>
      <c r="S101" s="7"/>
      <c r="T101" s="7"/>
      <c r="U101" s="7"/>
      <c r="V101" s="7"/>
      <c r="W101" s="7"/>
      <c r="X101" s="7"/>
      <c r="Y101" s="7"/>
      <c r="Z101" s="7"/>
      <c r="AA101" s="7"/>
      <c r="AB101" s="7"/>
    </row>
    <row r="102" spans="1:28" ht="13.5">
      <c r="A102" s="167"/>
      <c r="B102" s="167"/>
      <c r="C102" s="167"/>
      <c r="D102" s="163" t="s">
        <v>161</v>
      </c>
      <c r="E102" s="163">
        <v>83</v>
      </c>
      <c r="F102" s="164">
        <v>8.4399999999999996E-3</v>
      </c>
      <c r="G102" s="165">
        <v>0</v>
      </c>
      <c r="H102" s="165">
        <v>8.4399999999999996E-3</v>
      </c>
      <c r="I102" s="165">
        <v>1107.70517</v>
      </c>
      <c r="J102" s="165">
        <v>102.45813000000001</v>
      </c>
      <c r="K102" s="165">
        <v>1210.1632999999999</v>
      </c>
      <c r="L102" s="165">
        <v>6635.5263199999999</v>
      </c>
      <c r="M102" s="165">
        <v>311.32938000000001</v>
      </c>
      <c r="N102" s="165">
        <v>6946.8557000000001</v>
      </c>
      <c r="O102" s="165">
        <v>8157.0274400000008</v>
      </c>
      <c r="P102" s="165">
        <v>20975.534149999999</v>
      </c>
      <c r="Q102" s="165">
        <v>0</v>
      </c>
      <c r="R102" s="166">
        <v>20975.534149999999</v>
      </c>
      <c r="S102" s="7"/>
      <c r="T102" s="7"/>
      <c r="U102" s="7"/>
      <c r="V102" s="7"/>
      <c r="W102" s="7"/>
      <c r="X102" s="7"/>
      <c r="Y102" s="7"/>
      <c r="Z102" s="7"/>
      <c r="AA102" s="7"/>
      <c r="AB102" s="7"/>
    </row>
    <row r="103" spans="1:28" ht="13.5">
      <c r="A103" s="167"/>
      <c r="B103" s="167"/>
      <c r="C103" s="167"/>
      <c r="D103" s="167"/>
      <c r="E103" s="168">
        <v>393</v>
      </c>
      <c r="F103" s="169">
        <v>0</v>
      </c>
      <c r="G103" s="121">
        <v>0</v>
      </c>
      <c r="H103" s="121">
        <v>0</v>
      </c>
      <c r="I103" s="121">
        <v>3.8832399999999998</v>
      </c>
      <c r="J103" s="121">
        <v>0</v>
      </c>
      <c r="K103" s="121">
        <v>3.8832399999999998</v>
      </c>
      <c r="L103" s="121">
        <v>0</v>
      </c>
      <c r="M103" s="121">
        <v>0</v>
      </c>
      <c r="N103" s="121">
        <v>0</v>
      </c>
      <c r="O103" s="121">
        <v>3.8832399999999998</v>
      </c>
      <c r="P103" s="121">
        <v>1681.0618400000001</v>
      </c>
      <c r="Q103" s="121">
        <v>0</v>
      </c>
      <c r="R103" s="170">
        <v>1681.0618400000001</v>
      </c>
      <c r="S103" s="7"/>
      <c r="T103" s="7"/>
      <c r="U103" s="7"/>
      <c r="V103" s="7"/>
      <c r="W103" s="7"/>
      <c r="X103" s="7"/>
      <c r="Y103" s="7"/>
      <c r="Z103" s="7"/>
      <c r="AA103" s="7"/>
      <c r="AB103" s="7"/>
    </row>
    <row r="104" spans="1:28" ht="13.5">
      <c r="A104" s="167"/>
      <c r="B104" s="167"/>
      <c r="C104" s="167"/>
      <c r="D104" s="163" t="s">
        <v>162</v>
      </c>
      <c r="E104" s="163">
        <v>253</v>
      </c>
      <c r="F104" s="164">
        <v>9.3800000000000012E-3</v>
      </c>
      <c r="G104" s="165">
        <v>0</v>
      </c>
      <c r="H104" s="165">
        <v>9.3800000000000012E-3</v>
      </c>
      <c r="I104" s="165">
        <v>60.508600000000001</v>
      </c>
      <c r="J104" s="165">
        <v>0</v>
      </c>
      <c r="K104" s="165">
        <v>60.508600000000001</v>
      </c>
      <c r="L104" s="165">
        <v>0</v>
      </c>
      <c r="M104" s="165">
        <v>0</v>
      </c>
      <c r="N104" s="165">
        <v>0</v>
      </c>
      <c r="O104" s="165">
        <v>60.517980000000001</v>
      </c>
      <c r="P104" s="165">
        <v>2786.12689</v>
      </c>
      <c r="Q104" s="165">
        <v>0</v>
      </c>
      <c r="R104" s="166">
        <v>2786.12689</v>
      </c>
      <c r="S104" s="7"/>
      <c r="T104" s="7"/>
      <c r="U104" s="7"/>
      <c r="V104" s="7"/>
      <c r="W104" s="7"/>
      <c r="X104" s="7"/>
      <c r="Y104" s="7"/>
      <c r="Z104" s="7"/>
      <c r="AA104" s="7"/>
      <c r="AB104" s="7"/>
    </row>
    <row r="105" spans="1:28" ht="13.5">
      <c r="A105" s="167"/>
      <c r="B105" s="163" t="s">
        <v>17</v>
      </c>
      <c r="C105" s="163" t="s">
        <v>163</v>
      </c>
      <c r="D105" s="163" t="s">
        <v>164</v>
      </c>
      <c r="E105" s="163">
        <v>301</v>
      </c>
      <c r="F105" s="164">
        <v>0.45845999999999998</v>
      </c>
      <c r="G105" s="165">
        <v>0</v>
      </c>
      <c r="H105" s="165">
        <v>0.45845999999999998</v>
      </c>
      <c r="I105" s="165">
        <v>36.210029999999996</v>
      </c>
      <c r="J105" s="165">
        <v>0</v>
      </c>
      <c r="K105" s="165">
        <v>36.210029999999996</v>
      </c>
      <c r="L105" s="165">
        <v>0</v>
      </c>
      <c r="M105" s="165">
        <v>0</v>
      </c>
      <c r="N105" s="165">
        <v>0</v>
      </c>
      <c r="O105" s="165">
        <v>36.668489999999998</v>
      </c>
      <c r="P105" s="165">
        <v>9388.28953</v>
      </c>
      <c r="Q105" s="165">
        <v>0</v>
      </c>
      <c r="R105" s="166">
        <v>9388.28953</v>
      </c>
      <c r="S105" s="7"/>
      <c r="T105" s="7"/>
      <c r="U105" s="7"/>
      <c r="V105" s="7"/>
      <c r="W105" s="7"/>
      <c r="X105" s="7"/>
      <c r="Y105" s="7"/>
      <c r="Z105" s="7"/>
      <c r="AA105" s="7"/>
      <c r="AB105" s="7"/>
    </row>
    <row r="106" spans="1:28" ht="13.5">
      <c r="A106" s="167"/>
      <c r="B106" s="167"/>
      <c r="C106" s="163" t="s">
        <v>165</v>
      </c>
      <c r="D106" s="163" t="s">
        <v>166</v>
      </c>
      <c r="E106" s="163">
        <v>15</v>
      </c>
      <c r="F106" s="164">
        <v>8.8050000000000003E-2</v>
      </c>
      <c r="G106" s="165">
        <v>0</v>
      </c>
      <c r="H106" s="165">
        <v>8.8050000000000003E-2</v>
      </c>
      <c r="I106" s="165">
        <v>1511.46955</v>
      </c>
      <c r="J106" s="165">
        <v>19.964580000000002</v>
      </c>
      <c r="K106" s="165">
        <v>1531.4341299999999</v>
      </c>
      <c r="L106" s="165">
        <v>1931.9316299999998</v>
      </c>
      <c r="M106" s="165">
        <v>143.55157</v>
      </c>
      <c r="N106" s="165">
        <v>2075.4832000000001</v>
      </c>
      <c r="O106" s="165">
        <v>3607.0053800000001</v>
      </c>
      <c r="P106" s="165">
        <v>49515.209200000005</v>
      </c>
      <c r="Q106" s="165">
        <v>0</v>
      </c>
      <c r="R106" s="166">
        <v>49515.209200000005</v>
      </c>
      <c r="S106" s="7"/>
      <c r="T106" s="7"/>
      <c r="U106" s="7"/>
      <c r="V106" s="7"/>
      <c r="W106" s="7"/>
      <c r="X106" s="7"/>
      <c r="Y106" s="7"/>
      <c r="Z106" s="7"/>
      <c r="AA106" s="7"/>
      <c r="AB106" s="7"/>
    </row>
    <row r="107" spans="1:28" ht="13.5">
      <c r="A107" s="167"/>
      <c r="B107" s="167"/>
      <c r="C107" s="167"/>
      <c r="D107" s="167"/>
      <c r="E107" s="168">
        <v>274</v>
      </c>
      <c r="F107" s="169">
        <v>1.115E-2</v>
      </c>
      <c r="G107" s="121">
        <v>0</v>
      </c>
      <c r="H107" s="121">
        <v>1.115E-2</v>
      </c>
      <c r="I107" s="121">
        <v>55.374949999999998</v>
      </c>
      <c r="J107" s="121">
        <v>0</v>
      </c>
      <c r="K107" s="121">
        <v>55.374949999999998</v>
      </c>
      <c r="L107" s="121">
        <v>0</v>
      </c>
      <c r="M107" s="121">
        <v>0</v>
      </c>
      <c r="N107" s="121">
        <v>0</v>
      </c>
      <c r="O107" s="121">
        <v>55.386099999999999</v>
      </c>
      <c r="P107" s="121">
        <v>6398.7565599999998</v>
      </c>
      <c r="Q107" s="121">
        <v>0</v>
      </c>
      <c r="R107" s="170">
        <v>6398.7565599999998</v>
      </c>
      <c r="S107" s="7"/>
      <c r="T107" s="7"/>
      <c r="U107" s="7"/>
      <c r="V107" s="7"/>
      <c r="W107" s="7"/>
      <c r="X107" s="7"/>
      <c r="Y107" s="7"/>
      <c r="Z107" s="7"/>
      <c r="AA107" s="7"/>
      <c r="AB107" s="7"/>
    </row>
    <row r="108" spans="1:28" ht="13.5">
      <c r="A108" s="167"/>
      <c r="B108" s="163" t="s">
        <v>18</v>
      </c>
      <c r="C108" s="163" t="s">
        <v>167</v>
      </c>
      <c r="D108" s="163" t="s">
        <v>167</v>
      </c>
      <c r="E108" s="163">
        <v>216</v>
      </c>
      <c r="F108" s="164">
        <v>4.956E-2</v>
      </c>
      <c r="G108" s="165">
        <v>0</v>
      </c>
      <c r="H108" s="165">
        <v>4.956E-2</v>
      </c>
      <c r="I108" s="165">
        <v>1394.4079199999999</v>
      </c>
      <c r="J108" s="165">
        <v>6.78735</v>
      </c>
      <c r="K108" s="165">
        <v>1401.1952699999999</v>
      </c>
      <c r="L108" s="165">
        <v>814.34481000000005</v>
      </c>
      <c r="M108" s="165">
        <v>0</v>
      </c>
      <c r="N108" s="165">
        <v>814.34481000000005</v>
      </c>
      <c r="O108" s="165">
        <v>2215.5896400000001</v>
      </c>
      <c r="P108" s="165">
        <v>16774.670119999999</v>
      </c>
      <c r="Q108" s="165">
        <v>0</v>
      </c>
      <c r="R108" s="166">
        <v>16774.670119999999</v>
      </c>
      <c r="S108" s="7"/>
      <c r="T108" s="7"/>
      <c r="U108" s="7"/>
      <c r="V108" s="7"/>
      <c r="W108" s="7"/>
      <c r="X108" s="7"/>
      <c r="Y108" s="7"/>
      <c r="Z108" s="7"/>
      <c r="AA108" s="7"/>
      <c r="AB108" s="7"/>
    </row>
    <row r="109" spans="1:28" ht="13.5">
      <c r="A109" s="167"/>
      <c r="B109" s="163" t="s">
        <v>19</v>
      </c>
      <c r="C109" s="163" t="s">
        <v>168</v>
      </c>
      <c r="D109" s="163" t="s">
        <v>168</v>
      </c>
      <c r="E109" s="163">
        <v>387</v>
      </c>
      <c r="F109" s="164">
        <v>1.102E-2</v>
      </c>
      <c r="G109" s="165">
        <v>0</v>
      </c>
      <c r="H109" s="165">
        <v>1.102E-2</v>
      </c>
      <c r="I109" s="165">
        <v>639.11694</v>
      </c>
      <c r="J109" s="165">
        <v>32.81026</v>
      </c>
      <c r="K109" s="165">
        <v>671.92719999999997</v>
      </c>
      <c r="L109" s="165">
        <v>2193.7508199999997</v>
      </c>
      <c r="M109" s="165">
        <v>247.68770000000001</v>
      </c>
      <c r="N109" s="165">
        <v>2441.4385200000002</v>
      </c>
      <c r="O109" s="165">
        <v>3113.3767400000002</v>
      </c>
      <c r="P109" s="165">
        <v>6775.8424699999996</v>
      </c>
      <c r="Q109" s="165">
        <v>0</v>
      </c>
      <c r="R109" s="166">
        <v>6775.8424699999996</v>
      </c>
      <c r="S109" s="7"/>
      <c r="T109" s="7"/>
      <c r="U109" s="7"/>
      <c r="V109" s="7"/>
      <c r="W109" s="7"/>
      <c r="X109" s="7"/>
      <c r="Y109" s="7"/>
      <c r="Z109" s="7"/>
      <c r="AA109" s="7"/>
      <c r="AB109" s="7"/>
    </row>
    <row r="110" spans="1:28" ht="13.5">
      <c r="A110" s="167"/>
      <c r="B110" s="167"/>
      <c r="C110" s="163" t="s">
        <v>169</v>
      </c>
      <c r="D110" s="163" t="s">
        <v>19</v>
      </c>
      <c r="E110" s="163">
        <v>244</v>
      </c>
      <c r="F110" s="164">
        <v>16.00076</v>
      </c>
      <c r="G110" s="165">
        <v>0</v>
      </c>
      <c r="H110" s="165">
        <v>16.00076</v>
      </c>
      <c r="I110" s="165">
        <v>0</v>
      </c>
      <c r="J110" s="165">
        <v>0</v>
      </c>
      <c r="K110" s="165">
        <v>0</v>
      </c>
      <c r="L110" s="165">
        <v>0</v>
      </c>
      <c r="M110" s="165">
        <v>0</v>
      </c>
      <c r="N110" s="165">
        <v>0</v>
      </c>
      <c r="O110" s="165">
        <v>16.00076</v>
      </c>
      <c r="P110" s="165">
        <v>8351.2469700000001</v>
      </c>
      <c r="Q110" s="165">
        <v>0</v>
      </c>
      <c r="R110" s="166">
        <v>8351.2469700000001</v>
      </c>
      <c r="S110" s="7"/>
      <c r="T110" s="7"/>
      <c r="U110" s="7"/>
      <c r="V110" s="7"/>
      <c r="W110" s="7"/>
      <c r="X110" s="7"/>
      <c r="Y110" s="7"/>
      <c r="Z110" s="7"/>
      <c r="AA110" s="7"/>
      <c r="AB110" s="7"/>
    </row>
    <row r="111" spans="1:28" ht="13.5">
      <c r="A111" s="167"/>
      <c r="B111" s="163" t="s">
        <v>20</v>
      </c>
      <c r="C111" s="163" t="s">
        <v>20</v>
      </c>
      <c r="D111" s="163" t="s">
        <v>170</v>
      </c>
      <c r="E111" s="163">
        <v>69</v>
      </c>
      <c r="F111" s="164">
        <v>8.9999999999999992E-5</v>
      </c>
      <c r="G111" s="165">
        <v>0</v>
      </c>
      <c r="H111" s="165">
        <v>8.9999999999999992E-5</v>
      </c>
      <c r="I111" s="165">
        <v>488.92950000000002</v>
      </c>
      <c r="J111" s="165">
        <v>5.4696999999999996</v>
      </c>
      <c r="K111" s="165">
        <v>494.39920000000001</v>
      </c>
      <c r="L111" s="165">
        <v>2103.2982200000001</v>
      </c>
      <c r="M111" s="165">
        <v>19.66038</v>
      </c>
      <c r="N111" s="165">
        <v>2122.9585999999999</v>
      </c>
      <c r="O111" s="165">
        <v>2617.3578900000002</v>
      </c>
      <c r="P111" s="165">
        <v>9123.5761500000008</v>
      </c>
      <c r="Q111" s="165">
        <v>0</v>
      </c>
      <c r="R111" s="166">
        <v>9123.5761500000008</v>
      </c>
      <c r="S111" s="7"/>
      <c r="T111" s="7"/>
      <c r="U111" s="7"/>
      <c r="V111" s="7"/>
      <c r="W111" s="7"/>
      <c r="X111" s="7"/>
      <c r="Y111" s="7"/>
      <c r="Z111" s="7"/>
      <c r="AA111" s="7"/>
      <c r="AB111" s="7"/>
    </row>
    <row r="112" spans="1:28" ht="13.5">
      <c r="A112" s="167"/>
      <c r="B112" s="163" t="s">
        <v>21</v>
      </c>
      <c r="C112" s="163" t="s">
        <v>171</v>
      </c>
      <c r="D112" s="163" t="s">
        <v>172</v>
      </c>
      <c r="E112" s="163">
        <v>324</v>
      </c>
      <c r="F112" s="164">
        <v>0.12984000000000001</v>
      </c>
      <c r="G112" s="165">
        <v>0</v>
      </c>
      <c r="H112" s="165">
        <v>0.12984000000000001</v>
      </c>
      <c r="I112" s="165">
        <v>31.014119999999998</v>
      </c>
      <c r="J112" s="165">
        <v>0</v>
      </c>
      <c r="K112" s="165">
        <v>31.014119999999998</v>
      </c>
      <c r="L112" s="165">
        <v>0</v>
      </c>
      <c r="M112" s="165">
        <v>0</v>
      </c>
      <c r="N112" s="165">
        <v>0</v>
      </c>
      <c r="O112" s="165">
        <v>31.14396</v>
      </c>
      <c r="P112" s="165">
        <v>5132.2374199999995</v>
      </c>
      <c r="Q112" s="165">
        <v>0</v>
      </c>
      <c r="R112" s="166">
        <v>5132.2374199999995</v>
      </c>
      <c r="S112" s="7"/>
      <c r="T112" s="7"/>
      <c r="U112" s="7"/>
      <c r="V112" s="7"/>
      <c r="W112" s="7"/>
      <c r="X112" s="7"/>
      <c r="Y112" s="7"/>
      <c r="Z112" s="7"/>
      <c r="AA112" s="7"/>
      <c r="AB112" s="7"/>
    </row>
    <row r="113" spans="1:28" ht="13.5">
      <c r="A113" s="167"/>
      <c r="B113" s="167"/>
      <c r="C113" s="163" t="s">
        <v>173</v>
      </c>
      <c r="D113" s="163" t="s">
        <v>173</v>
      </c>
      <c r="E113" s="163">
        <v>75</v>
      </c>
      <c r="F113" s="164">
        <v>2.0309999999999998E-2</v>
      </c>
      <c r="G113" s="165">
        <v>0</v>
      </c>
      <c r="H113" s="165">
        <v>2.0309999999999998E-2</v>
      </c>
      <c r="I113" s="165">
        <v>280.68581</v>
      </c>
      <c r="J113" s="165">
        <v>1.1806500000000002</v>
      </c>
      <c r="K113" s="165">
        <v>281.86646000000002</v>
      </c>
      <c r="L113" s="165">
        <v>283.27749</v>
      </c>
      <c r="M113" s="165">
        <v>5.9808000000000003</v>
      </c>
      <c r="N113" s="165">
        <v>289.25828999999999</v>
      </c>
      <c r="O113" s="165">
        <v>571.14506000000006</v>
      </c>
      <c r="P113" s="165">
        <v>19425.90321</v>
      </c>
      <c r="Q113" s="165">
        <v>0</v>
      </c>
      <c r="R113" s="166">
        <v>19425.90321</v>
      </c>
      <c r="S113" s="7"/>
      <c r="T113" s="7"/>
      <c r="U113" s="7"/>
      <c r="V113" s="7"/>
      <c r="W113" s="7"/>
      <c r="X113" s="7"/>
      <c r="Y113" s="7"/>
      <c r="Z113" s="7"/>
      <c r="AA113" s="7"/>
      <c r="AB113" s="7"/>
    </row>
    <row r="114" spans="1:28" ht="13.5">
      <c r="A114" s="167"/>
      <c r="B114" s="167"/>
      <c r="C114" s="163" t="s">
        <v>21</v>
      </c>
      <c r="D114" s="163" t="s">
        <v>21</v>
      </c>
      <c r="E114" s="163">
        <v>259</v>
      </c>
      <c r="F114" s="164">
        <v>1.883E-2</v>
      </c>
      <c r="G114" s="165">
        <v>0</v>
      </c>
      <c r="H114" s="165">
        <v>1.883E-2</v>
      </c>
      <c r="I114" s="165">
        <v>5.5652799999999996</v>
      </c>
      <c r="J114" s="165">
        <v>0</v>
      </c>
      <c r="K114" s="165">
        <v>5.5652799999999996</v>
      </c>
      <c r="L114" s="165">
        <v>0</v>
      </c>
      <c r="M114" s="165">
        <v>0</v>
      </c>
      <c r="N114" s="165">
        <v>0</v>
      </c>
      <c r="O114" s="165">
        <v>5.5841099999999999</v>
      </c>
      <c r="P114" s="165">
        <v>3070.1460699999998</v>
      </c>
      <c r="Q114" s="165">
        <v>0</v>
      </c>
      <c r="R114" s="166">
        <v>3070.1460699999998</v>
      </c>
      <c r="S114" s="7"/>
      <c r="T114" s="7"/>
      <c r="U114" s="7"/>
      <c r="V114" s="7"/>
      <c r="W114" s="7"/>
      <c r="X114" s="7"/>
      <c r="Y114" s="7"/>
      <c r="Z114" s="7"/>
      <c r="AA114" s="7"/>
      <c r="AB114" s="7"/>
    </row>
    <row r="115" spans="1:28" ht="13.5">
      <c r="A115" s="167"/>
      <c r="B115" s="167"/>
      <c r="C115" s="167"/>
      <c r="D115" s="167"/>
      <c r="E115" s="168">
        <v>276</v>
      </c>
      <c r="F115" s="169">
        <v>0.16215000000000002</v>
      </c>
      <c r="G115" s="121">
        <v>0</v>
      </c>
      <c r="H115" s="121">
        <v>0.16215000000000002</v>
      </c>
      <c r="I115" s="121">
        <v>38.879080000000002</v>
      </c>
      <c r="J115" s="121">
        <v>4.0000000000000003E-5</v>
      </c>
      <c r="K115" s="121">
        <v>38.87912</v>
      </c>
      <c r="L115" s="121">
        <v>0</v>
      </c>
      <c r="M115" s="121">
        <v>0</v>
      </c>
      <c r="N115" s="121">
        <v>0</v>
      </c>
      <c r="O115" s="121">
        <v>39.041269999999997</v>
      </c>
      <c r="P115" s="121">
        <v>3692.6438599999997</v>
      </c>
      <c r="Q115" s="121">
        <v>0</v>
      </c>
      <c r="R115" s="170">
        <v>3692.6438599999997</v>
      </c>
      <c r="S115" s="7"/>
      <c r="T115" s="7"/>
      <c r="U115" s="7"/>
      <c r="V115" s="7"/>
      <c r="W115" s="7"/>
      <c r="X115" s="7"/>
      <c r="Y115" s="7"/>
      <c r="Z115" s="7"/>
      <c r="AA115" s="7"/>
      <c r="AB115" s="7"/>
    </row>
    <row r="116" spans="1:28" ht="13.5">
      <c r="A116" s="167"/>
      <c r="B116" s="167"/>
      <c r="C116" s="167"/>
      <c r="D116" s="167"/>
      <c r="E116" s="168">
        <v>362</v>
      </c>
      <c r="F116" s="169">
        <v>0.74126999999999998</v>
      </c>
      <c r="G116" s="121">
        <v>0</v>
      </c>
      <c r="H116" s="121">
        <v>0.74126999999999998</v>
      </c>
      <c r="I116" s="121">
        <v>1098.39482</v>
      </c>
      <c r="J116" s="121">
        <v>9.8560599999999994</v>
      </c>
      <c r="K116" s="121">
        <v>1108.2508799999998</v>
      </c>
      <c r="L116" s="121">
        <v>2950.0308300000002</v>
      </c>
      <c r="M116" s="121">
        <v>128.8877</v>
      </c>
      <c r="N116" s="121">
        <v>3078.9185299999999</v>
      </c>
      <c r="O116" s="121">
        <v>4187.91068</v>
      </c>
      <c r="P116" s="121">
        <v>34792.520130000004</v>
      </c>
      <c r="Q116" s="121">
        <v>0</v>
      </c>
      <c r="R116" s="170">
        <v>34792.520130000004</v>
      </c>
      <c r="S116" s="7"/>
      <c r="T116" s="7"/>
      <c r="U116" s="7"/>
      <c r="V116" s="7"/>
      <c r="W116" s="7"/>
      <c r="X116" s="7"/>
      <c r="Y116" s="7"/>
      <c r="Z116" s="7"/>
      <c r="AA116" s="7"/>
      <c r="AB116" s="7"/>
    </row>
    <row r="117" spans="1:28" ht="13.5">
      <c r="A117" s="167"/>
      <c r="B117" s="167"/>
      <c r="C117" s="167"/>
      <c r="D117" s="167"/>
      <c r="E117" s="168">
        <v>399</v>
      </c>
      <c r="F117" s="169">
        <v>11.0039</v>
      </c>
      <c r="G117" s="121">
        <v>0</v>
      </c>
      <c r="H117" s="121">
        <v>11.0039</v>
      </c>
      <c r="I117" s="121">
        <v>549.06398000000002</v>
      </c>
      <c r="J117" s="121">
        <v>1.14215</v>
      </c>
      <c r="K117" s="121">
        <v>550.20613000000003</v>
      </c>
      <c r="L117" s="121">
        <v>799.09008999999992</v>
      </c>
      <c r="M117" s="121">
        <v>0</v>
      </c>
      <c r="N117" s="121">
        <v>799.09008999999992</v>
      </c>
      <c r="O117" s="121">
        <v>1360.3001200000001</v>
      </c>
      <c r="P117" s="121">
        <v>27779.33956</v>
      </c>
      <c r="Q117" s="121">
        <v>0</v>
      </c>
      <c r="R117" s="170">
        <v>27779.33956</v>
      </c>
      <c r="S117" s="7"/>
      <c r="T117" s="7"/>
      <c r="U117" s="7"/>
      <c r="V117" s="7"/>
      <c r="W117" s="7"/>
      <c r="X117" s="7"/>
      <c r="Y117" s="7"/>
      <c r="Z117" s="7"/>
      <c r="AA117" s="7"/>
      <c r="AB117" s="7"/>
    </row>
    <row r="118" spans="1:28" ht="13.5">
      <c r="A118" s="167"/>
      <c r="B118" s="167"/>
      <c r="C118" s="167"/>
      <c r="D118" s="163" t="s">
        <v>174</v>
      </c>
      <c r="E118" s="163">
        <v>229</v>
      </c>
      <c r="F118" s="164">
        <v>5.1670000000000001E-2</v>
      </c>
      <c r="G118" s="165">
        <v>0</v>
      </c>
      <c r="H118" s="165">
        <v>5.1670000000000001E-2</v>
      </c>
      <c r="I118" s="165">
        <v>257.78532000000001</v>
      </c>
      <c r="J118" s="165">
        <v>4.3956999999999997</v>
      </c>
      <c r="K118" s="165">
        <v>262.18102000000005</v>
      </c>
      <c r="L118" s="165">
        <v>105.15632000000001</v>
      </c>
      <c r="M118" s="165">
        <v>0</v>
      </c>
      <c r="N118" s="165">
        <v>105.15632000000001</v>
      </c>
      <c r="O118" s="165">
        <v>367.38900999999998</v>
      </c>
      <c r="P118" s="165">
        <v>11856.93974</v>
      </c>
      <c r="Q118" s="165">
        <v>0</v>
      </c>
      <c r="R118" s="166">
        <v>11856.93974</v>
      </c>
      <c r="S118" s="7"/>
      <c r="T118" s="7"/>
      <c r="U118" s="7"/>
      <c r="V118" s="7"/>
      <c r="W118" s="7"/>
      <c r="X118" s="7"/>
      <c r="Y118" s="7"/>
      <c r="Z118" s="7"/>
      <c r="AA118" s="7"/>
      <c r="AB118" s="7"/>
    </row>
    <row r="119" spans="1:28" ht="13.5">
      <c r="A119" s="167"/>
      <c r="B119" s="167"/>
      <c r="C119" s="163" t="s">
        <v>175</v>
      </c>
      <c r="D119" s="163" t="s">
        <v>175</v>
      </c>
      <c r="E119" s="163">
        <v>28</v>
      </c>
      <c r="F119" s="164">
        <v>0.42349000000000003</v>
      </c>
      <c r="G119" s="165">
        <v>0</v>
      </c>
      <c r="H119" s="165">
        <v>0.42349000000000003</v>
      </c>
      <c r="I119" s="165">
        <v>814.21690999999998</v>
      </c>
      <c r="J119" s="165">
        <v>2.9144099999999997</v>
      </c>
      <c r="K119" s="165">
        <v>817.13131999999996</v>
      </c>
      <c r="L119" s="165">
        <v>1030.9283399999999</v>
      </c>
      <c r="M119" s="165">
        <v>54.063480000000006</v>
      </c>
      <c r="N119" s="165">
        <v>1084.99182</v>
      </c>
      <c r="O119" s="165">
        <v>1902.5466299999998</v>
      </c>
      <c r="P119" s="165">
        <v>32646.73273</v>
      </c>
      <c r="Q119" s="165">
        <v>0</v>
      </c>
      <c r="R119" s="166">
        <v>32646.73273</v>
      </c>
      <c r="S119" s="7"/>
      <c r="T119" s="7"/>
      <c r="U119" s="7"/>
      <c r="V119" s="7"/>
      <c r="W119" s="7"/>
      <c r="X119" s="7"/>
      <c r="Y119" s="7"/>
      <c r="Z119" s="7"/>
      <c r="AA119" s="7"/>
      <c r="AB119" s="7"/>
    </row>
    <row r="120" spans="1:28" ht="13.5">
      <c r="A120" s="167"/>
      <c r="B120" s="167"/>
      <c r="C120" s="167"/>
      <c r="D120" s="167"/>
      <c r="E120" s="168">
        <v>258</v>
      </c>
      <c r="F120" s="169">
        <v>1.5619999999999998E-2</v>
      </c>
      <c r="G120" s="121">
        <v>0</v>
      </c>
      <c r="H120" s="121">
        <v>1.5619999999999998E-2</v>
      </c>
      <c r="I120" s="121">
        <v>2.0499999999999997E-3</v>
      </c>
      <c r="J120" s="121">
        <v>0</v>
      </c>
      <c r="K120" s="121">
        <v>2.0499999999999997E-3</v>
      </c>
      <c r="L120" s="121">
        <v>0</v>
      </c>
      <c r="M120" s="121">
        <v>0</v>
      </c>
      <c r="N120" s="121">
        <v>0</v>
      </c>
      <c r="O120" s="121">
        <v>1.7670000000000002E-2</v>
      </c>
      <c r="P120" s="121">
        <v>4846.1870499999995</v>
      </c>
      <c r="Q120" s="121">
        <v>0</v>
      </c>
      <c r="R120" s="170">
        <v>4846.1870499999995</v>
      </c>
      <c r="S120" s="7"/>
      <c r="T120" s="7"/>
      <c r="U120" s="7"/>
      <c r="V120" s="7"/>
      <c r="W120" s="7"/>
      <c r="X120" s="7"/>
      <c r="Y120" s="7"/>
      <c r="Z120" s="7"/>
      <c r="AA120" s="7"/>
      <c r="AB120" s="7"/>
    </row>
    <row r="121" spans="1:28" ht="13.5">
      <c r="A121" s="167"/>
      <c r="B121" s="167"/>
      <c r="C121" s="163" t="s">
        <v>176</v>
      </c>
      <c r="D121" s="163" t="s">
        <v>177</v>
      </c>
      <c r="E121" s="163">
        <v>11</v>
      </c>
      <c r="F121" s="164">
        <v>6.6E-4</v>
      </c>
      <c r="G121" s="165">
        <v>0</v>
      </c>
      <c r="H121" s="165">
        <v>6.6E-4</v>
      </c>
      <c r="I121" s="165">
        <v>602.21606000000008</v>
      </c>
      <c r="J121" s="165">
        <v>19.232569999999999</v>
      </c>
      <c r="K121" s="165">
        <v>621.44862999999998</v>
      </c>
      <c r="L121" s="165">
        <v>1671.50974</v>
      </c>
      <c r="M121" s="165">
        <v>101.19095</v>
      </c>
      <c r="N121" s="165">
        <v>1772.7006899999999</v>
      </c>
      <c r="O121" s="165">
        <v>2394.1499800000001</v>
      </c>
      <c r="P121" s="165">
        <v>16206.413199999999</v>
      </c>
      <c r="Q121" s="165">
        <v>0</v>
      </c>
      <c r="R121" s="166">
        <v>16206.413199999999</v>
      </c>
      <c r="S121" s="7"/>
      <c r="T121" s="7"/>
      <c r="U121" s="7"/>
      <c r="V121" s="7"/>
      <c r="W121" s="7"/>
      <c r="X121" s="7"/>
      <c r="Y121" s="7"/>
      <c r="Z121" s="7"/>
      <c r="AA121" s="7"/>
      <c r="AB121" s="7"/>
    </row>
    <row r="122" spans="1:28" ht="13.5">
      <c r="A122" s="167"/>
      <c r="B122" s="163" t="s">
        <v>22</v>
      </c>
      <c r="C122" s="163" t="s">
        <v>22</v>
      </c>
      <c r="D122" s="163" t="s">
        <v>22</v>
      </c>
      <c r="E122" s="163">
        <v>390</v>
      </c>
      <c r="F122" s="164">
        <v>0.31501999999999997</v>
      </c>
      <c r="G122" s="165">
        <v>0</v>
      </c>
      <c r="H122" s="165">
        <v>0.31501999999999997</v>
      </c>
      <c r="I122" s="165">
        <v>228.90006</v>
      </c>
      <c r="J122" s="165">
        <v>9.7311399999999999</v>
      </c>
      <c r="K122" s="165">
        <v>238.63120000000001</v>
      </c>
      <c r="L122" s="165">
        <v>741.42585999999994</v>
      </c>
      <c r="M122" s="165">
        <v>301.19435999999996</v>
      </c>
      <c r="N122" s="165">
        <v>1042.62022</v>
      </c>
      <c r="O122" s="165">
        <v>1281.5664400000001</v>
      </c>
      <c r="P122" s="165">
        <v>6655.9535300000007</v>
      </c>
      <c r="Q122" s="165">
        <v>0</v>
      </c>
      <c r="R122" s="166">
        <v>6655.9535300000007</v>
      </c>
      <c r="S122" s="7"/>
      <c r="T122" s="7"/>
      <c r="U122" s="7"/>
      <c r="V122" s="7"/>
      <c r="W122" s="7"/>
      <c r="X122" s="7"/>
      <c r="Y122" s="7"/>
      <c r="Z122" s="7"/>
      <c r="AA122" s="7"/>
      <c r="AB122" s="7"/>
    </row>
    <row r="123" spans="1:28" ht="13.5">
      <c r="A123" s="167"/>
      <c r="B123" s="167"/>
      <c r="C123" s="163" t="s">
        <v>178</v>
      </c>
      <c r="D123" s="163" t="s">
        <v>179</v>
      </c>
      <c r="E123" s="163">
        <v>32</v>
      </c>
      <c r="F123" s="164">
        <v>0.36026999999999998</v>
      </c>
      <c r="G123" s="165">
        <v>0</v>
      </c>
      <c r="H123" s="165">
        <v>0.36026999999999998</v>
      </c>
      <c r="I123" s="165">
        <v>836.74254000000008</v>
      </c>
      <c r="J123" s="165">
        <v>2.5128300000000001</v>
      </c>
      <c r="K123" s="165">
        <v>839.25536999999997</v>
      </c>
      <c r="L123" s="165">
        <v>3013.2380600000001</v>
      </c>
      <c r="M123" s="165">
        <v>83.883970000000005</v>
      </c>
      <c r="N123" s="165">
        <v>3097.12203</v>
      </c>
      <c r="O123" s="165">
        <v>3936.73767</v>
      </c>
      <c r="P123" s="165">
        <v>19870.106159999999</v>
      </c>
      <c r="Q123" s="165">
        <v>0</v>
      </c>
      <c r="R123" s="166">
        <v>19870.106159999999</v>
      </c>
      <c r="S123" s="7"/>
      <c r="T123" s="7"/>
      <c r="U123" s="7"/>
      <c r="V123" s="7"/>
      <c r="W123" s="7"/>
      <c r="X123" s="7"/>
      <c r="Y123" s="7"/>
      <c r="Z123" s="7"/>
      <c r="AA123" s="7"/>
      <c r="AB123" s="7"/>
    </row>
    <row r="124" spans="1:28" ht="13.5">
      <c r="A124" s="167"/>
      <c r="B124" s="163" t="s">
        <v>180</v>
      </c>
      <c r="C124" s="163" t="s">
        <v>181</v>
      </c>
      <c r="D124" s="163" t="s">
        <v>181</v>
      </c>
      <c r="E124" s="163">
        <v>70</v>
      </c>
      <c r="F124" s="164">
        <v>1.1323800000000002</v>
      </c>
      <c r="G124" s="165">
        <v>0</v>
      </c>
      <c r="H124" s="165">
        <v>1.1323800000000002</v>
      </c>
      <c r="I124" s="165">
        <v>685.78879000000006</v>
      </c>
      <c r="J124" s="165">
        <v>0.60192999999999997</v>
      </c>
      <c r="K124" s="165">
        <v>686.39071999999999</v>
      </c>
      <c r="L124" s="165">
        <v>605.53679</v>
      </c>
      <c r="M124" s="165">
        <v>0</v>
      </c>
      <c r="N124" s="165">
        <v>605.53679</v>
      </c>
      <c r="O124" s="165">
        <v>1293.05989</v>
      </c>
      <c r="P124" s="165">
        <v>23258.134600000001</v>
      </c>
      <c r="Q124" s="165">
        <v>0</v>
      </c>
      <c r="R124" s="166">
        <v>23258.134600000001</v>
      </c>
      <c r="S124" s="7"/>
      <c r="T124" s="7"/>
      <c r="U124" s="7"/>
      <c r="V124" s="7"/>
      <c r="W124" s="7"/>
      <c r="X124" s="7"/>
      <c r="Y124" s="7"/>
      <c r="Z124" s="7"/>
      <c r="AA124" s="7"/>
      <c r="AB124" s="7"/>
    </row>
    <row r="125" spans="1:28" ht="13.5">
      <c r="A125" s="167"/>
      <c r="B125" s="167"/>
      <c r="C125" s="163" t="s">
        <v>180</v>
      </c>
      <c r="D125" s="163" t="s">
        <v>182</v>
      </c>
      <c r="E125" s="163">
        <v>34</v>
      </c>
      <c r="F125" s="164">
        <v>0.23648</v>
      </c>
      <c r="G125" s="165">
        <v>0</v>
      </c>
      <c r="H125" s="165">
        <v>0.23648</v>
      </c>
      <c r="I125" s="165">
        <v>888.72123999999997</v>
      </c>
      <c r="J125" s="165">
        <v>2.2329299999999996</v>
      </c>
      <c r="K125" s="165">
        <v>890.95417000000009</v>
      </c>
      <c r="L125" s="165">
        <v>926.64625999999998</v>
      </c>
      <c r="M125" s="165">
        <v>2.1262099999999999</v>
      </c>
      <c r="N125" s="165">
        <v>928.77247</v>
      </c>
      <c r="O125" s="165">
        <v>1819.9631200000001</v>
      </c>
      <c r="P125" s="165">
        <v>43881.109200000006</v>
      </c>
      <c r="Q125" s="165">
        <v>0</v>
      </c>
      <c r="R125" s="166">
        <v>43881.109200000006</v>
      </c>
      <c r="S125" s="7"/>
      <c r="T125" s="7"/>
      <c r="U125" s="7"/>
      <c r="V125" s="7"/>
      <c r="W125" s="7"/>
      <c r="X125" s="7"/>
      <c r="Y125" s="7"/>
      <c r="Z125" s="7"/>
      <c r="AA125" s="7"/>
      <c r="AB125" s="7"/>
    </row>
    <row r="126" spans="1:28" ht="13.5">
      <c r="A126" s="167"/>
      <c r="B126" s="167"/>
      <c r="C126" s="167"/>
      <c r="D126" s="167"/>
      <c r="E126" s="168">
        <v>311</v>
      </c>
      <c r="F126" s="169">
        <v>9.9600000000000001E-3</v>
      </c>
      <c r="G126" s="121">
        <v>0</v>
      </c>
      <c r="H126" s="121">
        <v>9.9600000000000001E-3</v>
      </c>
      <c r="I126" s="121">
        <v>5.5674799999999998</v>
      </c>
      <c r="J126" s="121">
        <v>0</v>
      </c>
      <c r="K126" s="121">
        <v>5.5674799999999998</v>
      </c>
      <c r="L126" s="121">
        <v>0</v>
      </c>
      <c r="M126" s="121">
        <v>0</v>
      </c>
      <c r="N126" s="121">
        <v>0</v>
      </c>
      <c r="O126" s="121">
        <v>5.5774399999999993</v>
      </c>
      <c r="P126" s="121">
        <v>4360.7694000000001</v>
      </c>
      <c r="Q126" s="121">
        <v>0</v>
      </c>
      <c r="R126" s="170">
        <v>4360.7694000000001</v>
      </c>
      <c r="S126" s="7"/>
      <c r="T126" s="7"/>
      <c r="U126" s="7"/>
      <c r="V126" s="7"/>
      <c r="W126" s="7"/>
      <c r="X126" s="7"/>
      <c r="Y126" s="7"/>
      <c r="Z126" s="7"/>
      <c r="AA126" s="7"/>
      <c r="AB126" s="7"/>
    </row>
    <row r="127" spans="1:28" ht="13.5">
      <c r="A127" s="167"/>
      <c r="B127" s="163" t="s">
        <v>24</v>
      </c>
      <c r="C127" s="163" t="s">
        <v>24</v>
      </c>
      <c r="D127" s="163" t="s">
        <v>24</v>
      </c>
      <c r="E127" s="163">
        <v>12</v>
      </c>
      <c r="F127" s="164">
        <v>0.69269000000000003</v>
      </c>
      <c r="G127" s="165">
        <v>0</v>
      </c>
      <c r="H127" s="165">
        <v>0.69269000000000003</v>
      </c>
      <c r="I127" s="165">
        <v>1147.4590499999999</v>
      </c>
      <c r="J127" s="165">
        <v>81.135199999999998</v>
      </c>
      <c r="K127" s="165">
        <v>1228.5942500000001</v>
      </c>
      <c r="L127" s="165">
        <v>4154.4953599999999</v>
      </c>
      <c r="M127" s="165">
        <v>336.59082000000001</v>
      </c>
      <c r="N127" s="165">
        <v>4491.0861799999993</v>
      </c>
      <c r="O127" s="165">
        <v>5720.3731200000002</v>
      </c>
      <c r="P127" s="165">
        <v>35537.232320000003</v>
      </c>
      <c r="Q127" s="165">
        <v>1.3708399999999998</v>
      </c>
      <c r="R127" s="166">
        <v>35538.603159999999</v>
      </c>
      <c r="S127" s="7"/>
      <c r="T127" s="7"/>
      <c r="U127" s="7"/>
      <c r="V127" s="7"/>
      <c r="W127" s="7"/>
      <c r="X127" s="7"/>
      <c r="Y127" s="7"/>
      <c r="Z127" s="7"/>
      <c r="AA127" s="7"/>
      <c r="AB127" s="7"/>
    </row>
    <row r="128" spans="1:28" ht="13.5">
      <c r="A128" s="167"/>
      <c r="B128" s="163" t="s">
        <v>25</v>
      </c>
      <c r="C128" s="163" t="s">
        <v>25</v>
      </c>
      <c r="D128" s="163" t="s">
        <v>25</v>
      </c>
      <c r="E128" s="163">
        <v>10</v>
      </c>
      <c r="F128" s="164">
        <v>7.0999999999999991E-4</v>
      </c>
      <c r="G128" s="165">
        <v>0</v>
      </c>
      <c r="H128" s="165">
        <v>7.0999999999999991E-4</v>
      </c>
      <c r="I128" s="165">
        <v>767.24749999999995</v>
      </c>
      <c r="J128" s="165">
        <v>8.3608600000000006</v>
      </c>
      <c r="K128" s="165">
        <v>775.60835999999995</v>
      </c>
      <c r="L128" s="165">
        <v>646.10115000000008</v>
      </c>
      <c r="M128" s="165">
        <v>21.79927</v>
      </c>
      <c r="N128" s="165">
        <v>667.90042000000005</v>
      </c>
      <c r="O128" s="165">
        <v>1443.5094899999999</v>
      </c>
      <c r="P128" s="165">
        <v>32969.925869999999</v>
      </c>
      <c r="Q128" s="165">
        <v>0</v>
      </c>
      <c r="R128" s="166">
        <v>32969.925869999999</v>
      </c>
      <c r="S128" s="7"/>
      <c r="T128" s="7"/>
      <c r="U128" s="7"/>
      <c r="V128" s="7"/>
      <c r="W128" s="7"/>
      <c r="X128" s="7"/>
      <c r="Y128" s="7"/>
      <c r="Z128" s="7"/>
      <c r="AA128" s="7"/>
      <c r="AB128" s="7"/>
    </row>
    <row r="129" spans="1:28" ht="13.5">
      <c r="A129" s="167"/>
      <c r="B129" s="167"/>
      <c r="C129" s="167"/>
      <c r="D129" s="167"/>
      <c r="E129" s="168">
        <v>325</v>
      </c>
      <c r="F129" s="169">
        <v>2.7599999999999999E-3</v>
      </c>
      <c r="G129" s="121">
        <v>0</v>
      </c>
      <c r="H129" s="121">
        <v>2.7599999999999999E-3</v>
      </c>
      <c r="I129" s="121">
        <v>31.548599999999997</v>
      </c>
      <c r="J129" s="121">
        <v>1.2150000000000001E-2</v>
      </c>
      <c r="K129" s="121">
        <v>31.560749999999999</v>
      </c>
      <c r="L129" s="121">
        <v>0</v>
      </c>
      <c r="M129" s="121">
        <v>0</v>
      </c>
      <c r="N129" s="121">
        <v>0</v>
      </c>
      <c r="O129" s="121">
        <v>31.563509999999997</v>
      </c>
      <c r="P129" s="121">
        <v>4467.2748799999999</v>
      </c>
      <c r="Q129" s="121">
        <v>0</v>
      </c>
      <c r="R129" s="170">
        <v>4467.2748799999999</v>
      </c>
      <c r="S129" s="7"/>
      <c r="T129" s="7"/>
      <c r="U129" s="7"/>
      <c r="V129" s="7"/>
      <c r="W129" s="7"/>
      <c r="X129" s="7"/>
      <c r="Y129" s="7"/>
      <c r="Z129" s="7"/>
      <c r="AA129" s="7"/>
      <c r="AB129" s="7"/>
    </row>
    <row r="130" spans="1:28" ht="13.5">
      <c r="A130" s="167"/>
      <c r="B130" s="163" t="s">
        <v>26</v>
      </c>
      <c r="C130" s="163" t="s">
        <v>183</v>
      </c>
      <c r="D130" s="163" t="s">
        <v>184</v>
      </c>
      <c r="E130" s="163">
        <v>29</v>
      </c>
      <c r="F130" s="164">
        <v>0.16028000000000001</v>
      </c>
      <c r="G130" s="165">
        <v>0</v>
      </c>
      <c r="H130" s="165">
        <v>0.16028000000000001</v>
      </c>
      <c r="I130" s="165">
        <v>1556.3116299999999</v>
      </c>
      <c r="J130" s="165">
        <v>6.9556700000000005</v>
      </c>
      <c r="K130" s="165">
        <v>1563.2673</v>
      </c>
      <c r="L130" s="165">
        <v>2526.01523</v>
      </c>
      <c r="M130" s="165">
        <v>122.68744000000001</v>
      </c>
      <c r="N130" s="165">
        <v>2648.7026700000001</v>
      </c>
      <c r="O130" s="165">
        <v>4212.1302500000002</v>
      </c>
      <c r="P130" s="165">
        <v>44825.890159999995</v>
      </c>
      <c r="Q130" s="165">
        <v>0</v>
      </c>
      <c r="R130" s="166">
        <v>44825.890159999995</v>
      </c>
      <c r="S130" s="7"/>
      <c r="T130" s="7"/>
      <c r="U130" s="7"/>
      <c r="V130" s="7"/>
      <c r="W130" s="7"/>
      <c r="X130" s="7"/>
      <c r="Y130" s="7"/>
      <c r="Z130" s="7"/>
      <c r="AA130" s="7"/>
      <c r="AB130" s="7"/>
    </row>
    <row r="131" spans="1:28" ht="13.5">
      <c r="A131" s="167"/>
      <c r="B131" s="167"/>
      <c r="C131" s="167"/>
      <c r="D131" s="167"/>
      <c r="E131" s="168">
        <v>290</v>
      </c>
      <c r="F131" s="169">
        <v>4.8739999999999999E-2</v>
      </c>
      <c r="G131" s="121">
        <v>0</v>
      </c>
      <c r="H131" s="121">
        <v>4.8739999999999999E-2</v>
      </c>
      <c r="I131" s="121">
        <v>31.587240000000001</v>
      </c>
      <c r="J131" s="121">
        <v>0</v>
      </c>
      <c r="K131" s="121">
        <v>31.587240000000001</v>
      </c>
      <c r="L131" s="121">
        <v>0</v>
      </c>
      <c r="M131" s="121">
        <v>0</v>
      </c>
      <c r="N131" s="121">
        <v>0</v>
      </c>
      <c r="O131" s="121">
        <v>31.63598</v>
      </c>
      <c r="P131" s="121">
        <v>6527.5272699999996</v>
      </c>
      <c r="Q131" s="121">
        <v>0</v>
      </c>
      <c r="R131" s="170">
        <v>6527.5272699999996</v>
      </c>
      <c r="S131" s="7"/>
      <c r="T131" s="7"/>
      <c r="U131" s="7"/>
      <c r="V131" s="7"/>
      <c r="W131" s="7"/>
      <c r="X131" s="7"/>
      <c r="Y131" s="7"/>
      <c r="Z131" s="7"/>
      <c r="AA131" s="7"/>
      <c r="AB131" s="7"/>
    </row>
    <row r="132" spans="1:28" ht="13.5">
      <c r="A132" s="163" t="s">
        <v>185</v>
      </c>
      <c r="B132" s="163" t="s">
        <v>2</v>
      </c>
      <c r="C132" s="163" t="s">
        <v>186</v>
      </c>
      <c r="D132" s="163" t="s">
        <v>187</v>
      </c>
      <c r="E132" s="163">
        <v>115</v>
      </c>
      <c r="F132" s="164">
        <v>0</v>
      </c>
      <c r="G132" s="165">
        <v>0</v>
      </c>
      <c r="H132" s="165">
        <v>0</v>
      </c>
      <c r="I132" s="165">
        <v>1104.4297900000001</v>
      </c>
      <c r="J132" s="165">
        <v>0</v>
      </c>
      <c r="K132" s="165">
        <v>1104.4297900000001</v>
      </c>
      <c r="L132" s="165">
        <v>11.500999999999999</v>
      </c>
      <c r="M132" s="165">
        <v>0</v>
      </c>
      <c r="N132" s="165">
        <v>11.500999999999999</v>
      </c>
      <c r="O132" s="165">
        <v>1115.9307900000001</v>
      </c>
      <c r="P132" s="165">
        <v>18537.284019999999</v>
      </c>
      <c r="Q132" s="165">
        <v>0</v>
      </c>
      <c r="R132" s="166">
        <v>18537.284019999999</v>
      </c>
      <c r="S132" s="7"/>
      <c r="T132" s="7"/>
      <c r="U132" s="7"/>
      <c r="V132" s="7"/>
      <c r="W132" s="7"/>
      <c r="X132" s="7"/>
      <c r="Y132" s="7"/>
      <c r="Z132" s="7"/>
      <c r="AA132" s="7"/>
      <c r="AB132" s="7"/>
    </row>
    <row r="133" spans="1:28" ht="13.5">
      <c r="A133" s="167"/>
      <c r="B133" s="163" t="s">
        <v>3</v>
      </c>
      <c r="C133" s="163" t="s">
        <v>188</v>
      </c>
      <c r="D133" s="163" t="s">
        <v>188</v>
      </c>
      <c r="E133" s="163">
        <v>72</v>
      </c>
      <c r="F133" s="164">
        <v>0</v>
      </c>
      <c r="G133" s="165">
        <v>0</v>
      </c>
      <c r="H133" s="165">
        <v>0</v>
      </c>
      <c r="I133" s="165">
        <v>1467.2149099999999</v>
      </c>
      <c r="J133" s="165">
        <v>1.0890299999999999</v>
      </c>
      <c r="K133" s="165">
        <v>1468.30394</v>
      </c>
      <c r="L133" s="165">
        <v>915.10438999999997</v>
      </c>
      <c r="M133" s="165">
        <v>7.0000000000000007E-5</v>
      </c>
      <c r="N133" s="165">
        <v>915.10446000000002</v>
      </c>
      <c r="O133" s="165">
        <v>2383.4083999999998</v>
      </c>
      <c r="P133" s="165">
        <v>7587.0552699999998</v>
      </c>
      <c r="Q133" s="165">
        <v>0</v>
      </c>
      <c r="R133" s="166">
        <v>7587.0552699999998</v>
      </c>
      <c r="S133" s="7"/>
      <c r="T133" s="7"/>
      <c r="U133" s="7"/>
      <c r="V133" s="7"/>
      <c r="W133" s="7"/>
      <c r="X133" s="7"/>
      <c r="Y133" s="7"/>
      <c r="Z133" s="7"/>
      <c r="AA133" s="7"/>
      <c r="AB133" s="7"/>
    </row>
    <row r="134" spans="1:28" ht="13.5">
      <c r="A134" s="167"/>
      <c r="B134" s="167"/>
      <c r="C134" s="163" t="s">
        <v>103</v>
      </c>
      <c r="D134" s="163" t="s">
        <v>103</v>
      </c>
      <c r="E134" s="163">
        <v>75</v>
      </c>
      <c r="F134" s="164">
        <v>0</v>
      </c>
      <c r="G134" s="165">
        <v>0</v>
      </c>
      <c r="H134" s="165">
        <v>0</v>
      </c>
      <c r="I134" s="165">
        <v>4400.0558700000001</v>
      </c>
      <c r="J134" s="165">
        <v>20.74729</v>
      </c>
      <c r="K134" s="165">
        <v>4420.8031600000004</v>
      </c>
      <c r="L134" s="165">
        <v>9360.0457399999996</v>
      </c>
      <c r="M134" s="165">
        <v>1.3500000000000001E-3</v>
      </c>
      <c r="N134" s="165">
        <v>9360.04709</v>
      </c>
      <c r="O134" s="165">
        <v>13780.85025</v>
      </c>
      <c r="P134" s="165">
        <v>23258.801649999998</v>
      </c>
      <c r="Q134" s="165">
        <v>0</v>
      </c>
      <c r="R134" s="166">
        <v>23258.801649999998</v>
      </c>
      <c r="S134" s="7"/>
      <c r="T134" s="7"/>
      <c r="U134" s="7"/>
      <c r="V134" s="7"/>
      <c r="W134" s="7"/>
      <c r="X134" s="7"/>
      <c r="Y134" s="7"/>
      <c r="Z134" s="7"/>
      <c r="AA134" s="7"/>
      <c r="AB134" s="7"/>
    </row>
    <row r="135" spans="1:28" ht="13.5">
      <c r="A135" s="167"/>
      <c r="B135" s="167"/>
      <c r="C135" s="163" t="s">
        <v>104</v>
      </c>
      <c r="D135" s="163" t="s">
        <v>105</v>
      </c>
      <c r="E135" s="163">
        <v>58</v>
      </c>
      <c r="F135" s="164">
        <v>0</v>
      </c>
      <c r="G135" s="165">
        <v>0</v>
      </c>
      <c r="H135" s="165">
        <v>0</v>
      </c>
      <c r="I135" s="165">
        <v>6605.7195700000002</v>
      </c>
      <c r="J135" s="165">
        <v>53.97392</v>
      </c>
      <c r="K135" s="165">
        <v>6659.6934900000006</v>
      </c>
      <c r="L135" s="165">
        <v>14723.909159999999</v>
      </c>
      <c r="M135" s="165">
        <v>1.4999999999999999E-4</v>
      </c>
      <c r="N135" s="165">
        <v>14723.909310000001</v>
      </c>
      <c r="O135" s="165">
        <v>21383.602800000001</v>
      </c>
      <c r="P135" s="165">
        <v>57644.447840000001</v>
      </c>
      <c r="Q135" s="165">
        <v>0</v>
      </c>
      <c r="R135" s="166">
        <v>57644.447840000001</v>
      </c>
      <c r="S135" s="7"/>
      <c r="T135" s="7"/>
      <c r="U135" s="7"/>
      <c r="V135" s="7"/>
      <c r="W135" s="7"/>
      <c r="X135" s="7"/>
      <c r="Y135" s="7"/>
      <c r="Z135" s="7"/>
      <c r="AA135" s="7"/>
      <c r="AB135" s="7"/>
    </row>
    <row r="136" spans="1:28" ht="13.5">
      <c r="A136" s="167"/>
      <c r="B136" s="167"/>
      <c r="C136" s="167"/>
      <c r="D136" s="167"/>
      <c r="E136" s="168">
        <v>122</v>
      </c>
      <c r="F136" s="169">
        <v>0</v>
      </c>
      <c r="G136" s="121">
        <v>0</v>
      </c>
      <c r="H136" s="121">
        <v>0</v>
      </c>
      <c r="I136" s="121">
        <v>527.14499999999998</v>
      </c>
      <c r="J136" s="121">
        <v>0</v>
      </c>
      <c r="K136" s="121">
        <v>527.14499999999998</v>
      </c>
      <c r="L136" s="121">
        <v>0</v>
      </c>
      <c r="M136" s="121">
        <v>0</v>
      </c>
      <c r="N136" s="121">
        <v>0</v>
      </c>
      <c r="O136" s="121">
        <v>527.14499999999998</v>
      </c>
      <c r="P136" s="121">
        <v>5495.1954000000005</v>
      </c>
      <c r="Q136" s="121">
        <v>0</v>
      </c>
      <c r="R136" s="170">
        <v>5495.1954000000005</v>
      </c>
      <c r="S136" s="7"/>
      <c r="T136" s="7"/>
      <c r="U136" s="7"/>
      <c r="V136" s="7"/>
      <c r="W136" s="7"/>
      <c r="X136" s="7"/>
      <c r="Y136" s="7"/>
      <c r="Z136" s="7"/>
      <c r="AA136" s="7"/>
      <c r="AB136" s="7"/>
    </row>
    <row r="137" spans="1:28" ht="13.5">
      <c r="A137" s="167"/>
      <c r="B137" s="167"/>
      <c r="C137" s="167"/>
      <c r="D137" s="163" t="s">
        <v>189</v>
      </c>
      <c r="E137" s="163">
        <v>42</v>
      </c>
      <c r="F137" s="164">
        <v>0</v>
      </c>
      <c r="G137" s="165">
        <v>0</v>
      </c>
      <c r="H137" s="165">
        <v>0</v>
      </c>
      <c r="I137" s="165">
        <v>3599.1669999999999</v>
      </c>
      <c r="J137" s="165">
        <v>7.7932399999999999</v>
      </c>
      <c r="K137" s="165">
        <v>3606.9602400000003</v>
      </c>
      <c r="L137" s="165">
        <v>2332.0253299999999</v>
      </c>
      <c r="M137" s="165">
        <v>0</v>
      </c>
      <c r="N137" s="165">
        <v>2332.0253299999999</v>
      </c>
      <c r="O137" s="165">
        <v>5938.9855700000007</v>
      </c>
      <c r="P137" s="165">
        <v>14790.964669999999</v>
      </c>
      <c r="Q137" s="165">
        <v>0</v>
      </c>
      <c r="R137" s="166">
        <v>14790.964669999999</v>
      </c>
      <c r="S137" s="7"/>
      <c r="T137" s="7"/>
      <c r="U137" s="7"/>
      <c r="V137" s="7"/>
      <c r="W137" s="7"/>
      <c r="X137" s="7"/>
      <c r="Y137" s="7"/>
      <c r="Z137" s="7"/>
      <c r="AA137" s="7"/>
      <c r="AB137" s="7"/>
    </row>
    <row r="138" spans="1:28" ht="13.5">
      <c r="A138" s="167"/>
      <c r="B138" s="163" t="s">
        <v>5</v>
      </c>
      <c r="C138" s="163" t="s">
        <v>5</v>
      </c>
      <c r="D138" s="163" t="s">
        <v>5</v>
      </c>
      <c r="E138" s="163">
        <v>24</v>
      </c>
      <c r="F138" s="164">
        <v>0</v>
      </c>
      <c r="G138" s="165">
        <v>0</v>
      </c>
      <c r="H138" s="165">
        <v>0</v>
      </c>
      <c r="I138" s="165">
        <v>9451.5393699999986</v>
      </c>
      <c r="J138" s="165">
        <v>13.486270000000001</v>
      </c>
      <c r="K138" s="165">
        <v>9465.0256399999998</v>
      </c>
      <c r="L138" s="165">
        <v>17762.862530000002</v>
      </c>
      <c r="M138" s="165">
        <v>0.29208999999999996</v>
      </c>
      <c r="N138" s="165">
        <v>17763.154620000001</v>
      </c>
      <c r="O138" s="165">
        <v>27228.180260000001</v>
      </c>
      <c r="P138" s="165">
        <v>111070.21755</v>
      </c>
      <c r="Q138" s="165">
        <v>0</v>
      </c>
      <c r="R138" s="166">
        <v>111070.21755</v>
      </c>
      <c r="S138" s="7"/>
      <c r="T138" s="7"/>
      <c r="U138" s="7"/>
      <c r="V138" s="7"/>
      <c r="W138" s="7"/>
      <c r="X138" s="7"/>
      <c r="Y138" s="7"/>
      <c r="Z138" s="7"/>
      <c r="AA138" s="7"/>
      <c r="AB138" s="7"/>
    </row>
    <row r="139" spans="1:28" ht="13.5">
      <c r="A139" s="167"/>
      <c r="B139" s="167"/>
      <c r="C139" s="167"/>
      <c r="D139" s="167"/>
      <c r="E139" s="168">
        <v>29</v>
      </c>
      <c r="F139" s="169">
        <v>0</v>
      </c>
      <c r="G139" s="121">
        <v>0</v>
      </c>
      <c r="H139" s="121">
        <v>0</v>
      </c>
      <c r="I139" s="121">
        <v>2342.1970200000001</v>
      </c>
      <c r="J139" s="121">
        <v>0.38771</v>
      </c>
      <c r="K139" s="121">
        <v>2342.58473</v>
      </c>
      <c r="L139" s="121">
        <v>2282.8225200000002</v>
      </c>
      <c r="M139" s="121">
        <v>0</v>
      </c>
      <c r="N139" s="121">
        <v>2282.8225200000002</v>
      </c>
      <c r="O139" s="121">
        <v>4625.4072500000002</v>
      </c>
      <c r="P139" s="121">
        <v>59763.421280000002</v>
      </c>
      <c r="Q139" s="121">
        <v>0</v>
      </c>
      <c r="R139" s="170">
        <v>59763.421280000002</v>
      </c>
      <c r="S139" s="7"/>
      <c r="T139" s="7"/>
      <c r="U139" s="7"/>
      <c r="V139" s="7"/>
      <c r="W139" s="7"/>
      <c r="X139" s="7"/>
      <c r="Y139" s="7"/>
      <c r="Z139" s="7"/>
      <c r="AA139" s="7"/>
      <c r="AB139" s="7"/>
    </row>
    <row r="140" spans="1:28" ht="13.5">
      <c r="A140" s="167"/>
      <c r="B140" s="167"/>
      <c r="C140" s="167"/>
      <c r="D140" s="167"/>
      <c r="E140" s="168">
        <v>79</v>
      </c>
      <c r="F140" s="169">
        <v>0</v>
      </c>
      <c r="G140" s="121">
        <v>0</v>
      </c>
      <c r="H140" s="121">
        <v>0</v>
      </c>
      <c r="I140" s="121">
        <v>26380.121489999998</v>
      </c>
      <c r="J140" s="121">
        <v>697.94262000000003</v>
      </c>
      <c r="K140" s="121">
        <v>27078.064109999999</v>
      </c>
      <c r="L140" s="121">
        <v>250913.72918999998</v>
      </c>
      <c r="M140" s="121">
        <v>51.576999999999998</v>
      </c>
      <c r="N140" s="121">
        <v>250965.30619</v>
      </c>
      <c r="O140" s="121">
        <v>278043.37030000001</v>
      </c>
      <c r="P140" s="121">
        <v>139699.51237000001</v>
      </c>
      <c r="Q140" s="121">
        <v>0</v>
      </c>
      <c r="R140" s="170">
        <v>139699.51237000001</v>
      </c>
      <c r="S140" s="7"/>
      <c r="T140" s="7"/>
      <c r="U140" s="7"/>
      <c r="V140" s="7"/>
      <c r="W140" s="7"/>
      <c r="X140" s="7"/>
      <c r="Y140" s="7"/>
      <c r="Z140" s="7"/>
      <c r="AA140" s="7"/>
      <c r="AB140" s="7"/>
    </row>
    <row r="141" spans="1:28" ht="13.5">
      <c r="A141" s="167"/>
      <c r="B141" s="167"/>
      <c r="C141" s="167"/>
      <c r="D141" s="163" t="s">
        <v>190</v>
      </c>
      <c r="E141" s="163">
        <v>36</v>
      </c>
      <c r="F141" s="164">
        <v>0</v>
      </c>
      <c r="G141" s="165">
        <v>0</v>
      </c>
      <c r="H141" s="165">
        <v>0</v>
      </c>
      <c r="I141" s="165">
        <v>4882.3871200000003</v>
      </c>
      <c r="J141" s="165">
        <v>25.932490000000001</v>
      </c>
      <c r="K141" s="165">
        <v>4908.3196100000005</v>
      </c>
      <c r="L141" s="165">
        <v>5110.7272899999998</v>
      </c>
      <c r="M141" s="165">
        <v>2.6199999999999999E-3</v>
      </c>
      <c r="N141" s="165">
        <v>5110.72991</v>
      </c>
      <c r="O141" s="165">
        <v>10019.049519999999</v>
      </c>
      <c r="P141" s="165">
        <v>84206.998970000001</v>
      </c>
      <c r="Q141" s="165">
        <v>0</v>
      </c>
      <c r="R141" s="166">
        <v>84206.998970000001</v>
      </c>
      <c r="S141" s="7"/>
      <c r="T141" s="7"/>
      <c r="U141" s="7"/>
      <c r="V141" s="7"/>
      <c r="W141" s="7"/>
      <c r="X141" s="7"/>
      <c r="Y141" s="7"/>
      <c r="Z141" s="7"/>
      <c r="AA141" s="7"/>
      <c r="AB141" s="7"/>
    </row>
    <row r="142" spans="1:28" ht="13.5">
      <c r="A142" s="167"/>
      <c r="B142" s="167"/>
      <c r="C142" s="167"/>
      <c r="D142" s="163" t="s">
        <v>108</v>
      </c>
      <c r="E142" s="163">
        <v>2</v>
      </c>
      <c r="F142" s="164">
        <v>0</v>
      </c>
      <c r="G142" s="165">
        <v>0</v>
      </c>
      <c r="H142" s="165">
        <v>0</v>
      </c>
      <c r="I142" s="165">
        <v>6606.3426600000003</v>
      </c>
      <c r="J142" s="165">
        <v>71.104900000000001</v>
      </c>
      <c r="K142" s="165">
        <v>6677.4475599999996</v>
      </c>
      <c r="L142" s="165">
        <v>22661.912530000001</v>
      </c>
      <c r="M142" s="165">
        <v>6.4260000000000012E-2</v>
      </c>
      <c r="N142" s="165">
        <v>22661.976790000001</v>
      </c>
      <c r="O142" s="165">
        <v>29339.424350000001</v>
      </c>
      <c r="P142" s="165">
        <v>76950.445630000002</v>
      </c>
      <c r="Q142" s="165">
        <v>0</v>
      </c>
      <c r="R142" s="166">
        <v>76950.445630000002</v>
      </c>
      <c r="S142" s="7"/>
      <c r="T142" s="7"/>
      <c r="U142" s="7"/>
      <c r="V142" s="7"/>
      <c r="W142" s="7"/>
      <c r="X142" s="7"/>
      <c r="Y142" s="7"/>
      <c r="Z142" s="7"/>
      <c r="AA142" s="7"/>
      <c r="AB142" s="7"/>
    </row>
    <row r="143" spans="1:28" ht="13.5">
      <c r="A143" s="167"/>
      <c r="B143" s="167"/>
      <c r="C143" s="167"/>
      <c r="D143" s="163" t="s">
        <v>147</v>
      </c>
      <c r="E143" s="163">
        <v>5</v>
      </c>
      <c r="F143" s="164">
        <v>0</v>
      </c>
      <c r="G143" s="165">
        <v>0</v>
      </c>
      <c r="H143" s="165">
        <v>0</v>
      </c>
      <c r="I143" s="165">
        <v>9915.1793200000011</v>
      </c>
      <c r="J143" s="165">
        <v>35.606679999999997</v>
      </c>
      <c r="K143" s="165">
        <v>9950.7860000000001</v>
      </c>
      <c r="L143" s="165">
        <v>13075.681420000001</v>
      </c>
      <c r="M143" s="165">
        <v>6.1450000000000005E-2</v>
      </c>
      <c r="N143" s="165">
        <v>13075.74287</v>
      </c>
      <c r="O143" s="165">
        <v>23026.528870000002</v>
      </c>
      <c r="P143" s="165">
        <v>74475.282149999999</v>
      </c>
      <c r="Q143" s="165">
        <v>0</v>
      </c>
      <c r="R143" s="166">
        <v>74475.282149999999</v>
      </c>
      <c r="S143" s="7"/>
      <c r="T143" s="7"/>
      <c r="U143" s="7"/>
      <c r="V143" s="7"/>
      <c r="W143" s="7"/>
      <c r="X143" s="7"/>
      <c r="Y143" s="7"/>
      <c r="Z143" s="7"/>
      <c r="AA143" s="7"/>
      <c r="AB143" s="7"/>
    </row>
    <row r="144" spans="1:28" ht="13.5">
      <c r="A144" s="167"/>
      <c r="B144" s="167"/>
      <c r="C144" s="167"/>
      <c r="D144" s="163" t="s">
        <v>191</v>
      </c>
      <c r="E144" s="163">
        <v>22</v>
      </c>
      <c r="F144" s="164">
        <v>0</v>
      </c>
      <c r="G144" s="165">
        <v>0</v>
      </c>
      <c r="H144" s="165">
        <v>0</v>
      </c>
      <c r="I144" s="165">
        <v>5008.1551900000004</v>
      </c>
      <c r="J144" s="165">
        <v>0.43468000000000001</v>
      </c>
      <c r="K144" s="165">
        <v>5008.5898699999998</v>
      </c>
      <c r="L144" s="165">
        <v>6133.5357999999997</v>
      </c>
      <c r="M144" s="165">
        <v>5.092E-2</v>
      </c>
      <c r="N144" s="165">
        <v>6133.5867199999993</v>
      </c>
      <c r="O144" s="165">
        <v>11142.176589999999</v>
      </c>
      <c r="P144" s="165">
        <v>85747.914470000003</v>
      </c>
      <c r="Q144" s="165">
        <v>0</v>
      </c>
      <c r="R144" s="166">
        <v>85747.914470000003</v>
      </c>
      <c r="S144" s="7"/>
      <c r="T144" s="7"/>
      <c r="U144" s="7"/>
      <c r="V144" s="7"/>
      <c r="W144" s="7"/>
      <c r="X144" s="7"/>
      <c r="Y144" s="7"/>
      <c r="Z144" s="7"/>
      <c r="AA144" s="7"/>
      <c r="AB144" s="7"/>
    </row>
    <row r="145" spans="1:28" ht="13.5">
      <c r="A145" s="167"/>
      <c r="B145" s="167"/>
      <c r="C145" s="167"/>
      <c r="D145" s="163" t="s">
        <v>192</v>
      </c>
      <c r="E145" s="163">
        <v>26</v>
      </c>
      <c r="F145" s="164">
        <v>0</v>
      </c>
      <c r="G145" s="165">
        <v>0</v>
      </c>
      <c r="H145" s="165">
        <v>0</v>
      </c>
      <c r="I145" s="165">
        <v>3601.3997999999997</v>
      </c>
      <c r="J145" s="165">
        <v>2.7690000000000001</v>
      </c>
      <c r="K145" s="165">
        <v>3604.1687999999999</v>
      </c>
      <c r="L145" s="165">
        <v>4825.2304100000001</v>
      </c>
      <c r="M145" s="165">
        <v>1.8690000000000002E-2</v>
      </c>
      <c r="N145" s="165">
        <v>4825.2491</v>
      </c>
      <c r="O145" s="165">
        <v>8429.4179000000004</v>
      </c>
      <c r="P145" s="165">
        <v>45887.998639999998</v>
      </c>
      <c r="Q145" s="165">
        <v>0</v>
      </c>
      <c r="R145" s="166">
        <v>45887.998639999998</v>
      </c>
      <c r="S145" s="7"/>
      <c r="T145" s="7"/>
      <c r="U145" s="7"/>
      <c r="V145" s="7"/>
      <c r="W145" s="7"/>
      <c r="X145" s="7"/>
      <c r="Y145" s="7"/>
      <c r="Z145" s="7"/>
      <c r="AA145" s="7"/>
      <c r="AB145" s="7"/>
    </row>
    <row r="146" spans="1:28" ht="13.5">
      <c r="A146" s="167"/>
      <c r="B146" s="167"/>
      <c r="C146" s="167"/>
      <c r="D146" s="163" t="s">
        <v>193</v>
      </c>
      <c r="E146" s="163">
        <v>54</v>
      </c>
      <c r="F146" s="164">
        <v>0</v>
      </c>
      <c r="G146" s="165">
        <v>0</v>
      </c>
      <c r="H146" s="165">
        <v>0</v>
      </c>
      <c r="I146" s="165">
        <v>4171.0144799999998</v>
      </c>
      <c r="J146" s="165">
        <v>4.0639899999999995</v>
      </c>
      <c r="K146" s="165">
        <v>4175.0784700000004</v>
      </c>
      <c r="L146" s="165">
        <v>5813.9823499999993</v>
      </c>
      <c r="M146" s="165">
        <v>7.1799999999999998E-3</v>
      </c>
      <c r="N146" s="165">
        <v>5813.9895299999998</v>
      </c>
      <c r="O146" s="165">
        <v>9989.0679999999993</v>
      </c>
      <c r="P146" s="165">
        <v>50629.347270000006</v>
      </c>
      <c r="Q146" s="165">
        <v>0</v>
      </c>
      <c r="R146" s="166">
        <v>50629.347270000006</v>
      </c>
      <c r="S146" s="7"/>
      <c r="T146" s="7"/>
      <c r="U146" s="7"/>
      <c r="V146" s="7"/>
      <c r="W146" s="7"/>
      <c r="X146" s="7"/>
      <c r="Y146" s="7"/>
      <c r="Z146" s="7"/>
      <c r="AA146" s="7"/>
      <c r="AB146" s="7"/>
    </row>
    <row r="147" spans="1:28" ht="13.5">
      <c r="A147" s="167"/>
      <c r="B147" s="167"/>
      <c r="C147" s="163" t="s">
        <v>109</v>
      </c>
      <c r="D147" s="163" t="s">
        <v>109</v>
      </c>
      <c r="E147" s="163">
        <v>10</v>
      </c>
      <c r="F147" s="164">
        <v>0</v>
      </c>
      <c r="G147" s="165">
        <v>0</v>
      </c>
      <c r="H147" s="165">
        <v>0</v>
      </c>
      <c r="I147" s="165">
        <v>3024.0287699999999</v>
      </c>
      <c r="J147" s="165">
        <v>86.727689999999996</v>
      </c>
      <c r="K147" s="165">
        <v>3110.7564600000001</v>
      </c>
      <c r="L147" s="165">
        <v>2113.8987900000002</v>
      </c>
      <c r="M147" s="165">
        <v>0</v>
      </c>
      <c r="N147" s="165">
        <v>2113.8987900000002</v>
      </c>
      <c r="O147" s="165">
        <v>5224.6552499999998</v>
      </c>
      <c r="P147" s="165">
        <v>46140.666279999998</v>
      </c>
      <c r="Q147" s="165">
        <v>0</v>
      </c>
      <c r="R147" s="166">
        <v>46140.666279999998</v>
      </c>
      <c r="S147" s="7"/>
      <c r="T147" s="7"/>
      <c r="U147" s="7"/>
      <c r="V147" s="7"/>
      <c r="W147" s="7"/>
      <c r="X147" s="7"/>
      <c r="Y147" s="7"/>
      <c r="Z147" s="7"/>
      <c r="AA147" s="7"/>
      <c r="AB147" s="7"/>
    </row>
    <row r="148" spans="1:28" ht="13.5">
      <c r="A148" s="167"/>
      <c r="B148" s="167"/>
      <c r="C148" s="163" t="s">
        <v>194</v>
      </c>
      <c r="D148" s="163" t="s">
        <v>195</v>
      </c>
      <c r="E148" s="163">
        <v>19</v>
      </c>
      <c r="F148" s="164">
        <v>0</v>
      </c>
      <c r="G148" s="165">
        <v>0</v>
      </c>
      <c r="H148" s="165">
        <v>0</v>
      </c>
      <c r="I148" s="165">
        <v>1663.57707</v>
      </c>
      <c r="J148" s="165">
        <v>0</v>
      </c>
      <c r="K148" s="165">
        <v>1663.57707</v>
      </c>
      <c r="L148" s="165">
        <v>659.63502000000005</v>
      </c>
      <c r="M148" s="165">
        <v>1.0240000000000001E-2</v>
      </c>
      <c r="N148" s="165">
        <v>659.64526000000001</v>
      </c>
      <c r="O148" s="165">
        <v>2323.2223300000001</v>
      </c>
      <c r="P148" s="165">
        <v>30479.098329999997</v>
      </c>
      <c r="Q148" s="165">
        <v>0</v>
      </c>
      <c r="R148" s="166">
        <v>30479.098329999997</v>
      </c>
      <c r="S148" s="7"/>
      <c r="T148" s="7"/>
      <c r="U148" s="7"/>
      <c r="V148" s="7"/>
      <c r="W148" s="7"/>
      <c r="X148" s="7"/>
      <c r="Y148" s="7"/>
      <c r="Z148" s="7"/>
      <c r="AA148" s="7"/>
      <c r="AB148" s="7"/>
    </row>
    <row r="149" spans="1:28" ht="13.5">
      <c r="A149" s="167"/>
      <c r="B149" s="167"/>
      <c r="C149" s="163" t="s">
        <v>196</v>
      </c>
      <c r="D149" s="163" t="s">
        <v>197</v>
      </c>
      <c r="E149" s="163">
        <v>20</v>
      </c>
      <c r="F149" s="164">
        <v>0</v>
      </c>
      <c r="G149" s="165">
        <v>0</v>
      </c>
      <c r="H149" s="165">
        <v>0</v>
      </c>
      <c r="I149" s="165">
        <v>50.045839999999998</v>
      </c>
      <c r="J149" s="165">
        <v>0</v>
      </c>
      <c r="K149" s="165">
        <v>50.045839999999998</v>
      </c>
      <c r="L149" s="165">
        <v>0</v>
      </c>
      <c r="M149" s="165">
        <v>0</v>
      </c>
      <c r="N149" s="165">
        <v>0</v>
      </c>
      <c r="O149" s="165">
        <v>50.045839999999998</v>
      </c>
      <c r="P149" s="165">
        <v>9466.3547899999994</v>
      </c>
      <c r="Q149" s="165">
        <v>0</v>
      </c>
      <c r="R149" s="166">
        <v>9466.3547899999994</v>
      </c>
      <c r="S149" s="7"/>
      <c r="T149" s="7"/>
      <c r="U149" s="7"/>
      <c r="V149" s="7"/>
      <c r="W149" s="7"/>
      <c r="X149" s="7"/>
      <c r="Y149" s="7"/>
      <c r="Z149" s="7"/>
      <c r="AA149" s="7"/>
      <c r="AB149" s="7"/>
    </row>
    <row r="150" spans="1:28" ht="13.5">
      <c r="A150" s="167"/>
      <c r="B150" s="167"/>
      <c r="C150" s="167"/>
      <c r="D150" s="163" t="s">
        <v>198</v>
      </c>
      <c r="E150" s="163">
        <v>4</v>
      </c>
      <c r="F150" s="164">
        <v>0</v>
      </c>
      <c r="G150" s="165">
        <v>0</v>
      </c>
      <c r="H150" s="165">
        <v>0</v>
      </c>
      <c r="I150" s="165">
        <v>2886.2168199999996</v>
      </c>
      <c r="J150" s="165">
        <v>143.23882999999998</v>
      </c>
      <c r="K150" s="165">
        <v>3029.4556499999999</v>
      </c>
      <c r="L150" s="165">
        <v>5263.0988600000001</v>
      </c>
      <c r="M150" s="165">
        <v>65.275940000000006</v>
      </c>
      <c r="N150" s="165">
        <v>5328.3747999999996</v>
      </c>
      <c r="O150" s="165">
        <v>8357.8304499999995</v>
      </c>
      <c r="P150" s="165">
        <v>32574.211670000001</v>
      </c>
      <c r="Q150" s="165">
        <v>0</v>
      </c>
      <c r="R150" s="166">
        <v>32574.211670000001</v>
      </c>
      <c r="S150" s="7"/>
      <c r="T150" s="7"/>
      <c r="U150" s="7"/>
      <c r="V150" s="7"/>
      <c r="W150" s="7"/>
      <c r="X150" s="7"/>
      <c r="Y150" s="7"/>
      <c r="Z150" s="7"/>
      <c r="AA150" s="7"/>
      <c r="AB150" s="7"/>
    </row>
    <row r="151" spans="1:28" ht="13.5">
      <c r="A151" s="167"/>
      <c r="B151" s="167"/>
      <c r="C151" s="167"/>
      <c r="D151" s="163" t="s">
        <v>196</v>
      </c>
      <c r="E151" s="163">
        <v>21</v>
      </c>
      <c r="F151" s="164">
        <v>0</v>
      </c>
      <c r="G151" s="165">
        <v>0</v>
      </c>
      <c r="H151" s="165">
        <v>0</v>
      </c>
      <c r="I151" s="165">
        <v>61.172830000000005</v>
      </c>
      <c r="J151" s="165">
        <v>0</v>
      </c>
      <c r="K151" s="165">
        <v>61.172830000000005</v>
      </c>
      <c r="L151" s="165">
        <v>0</v>
      </c>
      <c r="M151" s="165">
        <v>0</v>
      </c>
      <c r="N151" s="165">
        <v>0</v>
      </c>
      <c r="O151" s="165">
        <v>61.172830000000005</v>
      </c>
      <c r="P151" s="165">
        <v>3890.0106000000001</v>
      </c>
      <c r="Q151" s="165">
        <v>0</v>
      </c>
      <c r="R151" s="166">
        <v>3890.0106000000001</v>
      </c>
      <c r="S151" s="7"/>
      <c r="T151" s="7"/>
      <c r="U151" s="7"/>
      <c r="V151" s="7"/>
      <c r="W151" s="7"/>
      <c r="X151" s="7"/>
      <c r="Y151" s="7"/>
      <c r="Z151" s="7"/>
      <c r="AA151" s="7"/>
      <c r="AB151" s="7"/>
    </row>
    <row r="152" spans="1:28" ht="13.5">
      <c r="A152" s="167"/>
      <c r="B152" s="163" t="s">
        <v>6</v>
      </c>
      <c r="C152" s="163" t="s">
        <v>110</v>
      </c>
      <c r="D152" s="163" t="s">
        <v>6</v>
      </c>
      <c r="E152" s="163">
        <v>110</v>
      </c>
      <c r="F152" s="164">
        <v>0</v>
      </c>
      <c r="G152" s="165">
        <v>0</v>
      </c>
      <c r="H152" s="165">
        <v>0</v>
      </c>
      <c r="I152" s="165">
        <v>3621.2199599999999</v>
      </c>
      <c r="J152" s="165">
        <v>3.96E-3</v>
      </c>
      <c r="K152" s="165">
        <v>3621.2239199999999</v>
      </c>
      <c r="L152" s="165">
        <v>2198.5171500000001</v>
      </c>
      <c r="M152" s="165">
        <v>0</v>
      </c>
      <c r="N152" s="165">
        <v>2198.5171500000001</v>
      </c>
      <c r="O152" s="165">
        <v>5819.74107</v>
      </c>
      <c r="P152" s="165">
        <v>33963.455860000002</v>
      </c>
      <c r="Q152" s="165">
        <v>0</v>
      </c>
      <c r="R152" s="166">
        <v>33963.455860000002</v>
      </c>
      <c r="S152" s="7"/>
      <c r="T152" s="7"/>
      <c r="U152" s="7"/>
      <c r="V152" s="7"/>
      <c r="W152" s="7"/>
      <c r="X152" s="7"/>
      <c r="Y152" s="7"/>
      <c r="Z152" s="7"/>
      <c r="AA152" s="7"/>
      <c r="AB152" s="7"/>
    </row>
    <row r="153" spans="1:28" ht="13.5">
      <c r="A153" s="167"/>
      <c r="B153" s="163" t="s">
        <v>7</v>
      </c>
      <c r="C153" s="163" t="s">
        <v>7</v>
      </c>
      <c r="D153" s="163" t="s">
        <v>7</v>
      </c>
      <c r="E153" s="163">
        <v>112</v>
      </c>
      <c r="F153" s="164">
        <v>0</v>
      </c>
      <c r="G153" s="165">
        <v>0</v>
      </c>
      <c r="H153" s="165">
        <v>0</v>
      </c>
      <c r="I153" s="165">
        <v>2200.0690099999997</v>
      </c>
      <c r="J153" s="165">
        <v>9.3463799999999999</v>
      </c>
      <c r="K153" s="165">
        <v>2209.4153900000001</v>
      </c>
      <c r="L153" s="165">
        <v>4792.3227000000006</v>
      </c>
      <c r="M153" s="165">
        <v>0</v>
      </c>
      <c r="N153" s="165">
        <v>4792.3227000000006</v>
      </c>
      <c r="O153" s="165">
        <v>7001.7380899999998</v>
      </c>
      <c r="P153" s="165">
        <v>39703.965120000001</v>
      </c>
      <c r="Q153" s="165">
        <v>0</v>
      </c>
      <c r="R153" s="166">
        <v>39703.965120000001</v>
      </c>
      <c r="S153" s="7"/>
      <c r="T153" s="7"/>
      <c r="U153" s="7"/>
      <c r="V153" s="7"/>
      <c r="W153" s="7"/>
      <c r="X153" s="7"/>
      <c r="Y153" s="7"/>
      <c r="Z153" s="7"/>
      <c r="AA153" s="7"/>
      <c r="AB153" s="7"/>
    </row>
    <row r="154" spans="1:28" ht="13.5">
      <c r="A154" s="167"/>
      <c r="B154" s="167"/>
      <c r="C154" s="163" t="s">
        <v>199</v>
      </c>
      <c r="D154" s="163" t="s">
        <v>199</v>
      </c>
      <c r="E154" s="163">
        <v>108</v>
      </c>
      <c r="F154" s="164">
        <v>0</v>
      </c>
      <c r="G154" s="165">
        <v>0</v>
      </c>
      <c r="H154" s="165">
        <v>0</v>
      </c>
      <c r="I154" s="165">
        <v>1607.19443</v>
      </c>
      <c r="J154" s="165">
        <v>2.3809999999999998E-2</v>
      </c>
      <c r="K154" s="165">
        <v>1607.2182399999999</v>
      </c>
      <c r="L154" s="165">
        <v>880.84318999999994</v>
      </c>
      <c r="M154" s="165">
        <v>1.8690000000000002E-2</v>
      </c>
      <c r="N154" s="165">
        <v>880.86188000000004</v>
      </c>
      <c r="O154" s="165">
        <v>2488.0801200000001</v>
      </c>
      <c r="P154" s="165">
        <v>54633.922590000002</v>
      </c>
      <c r="Q154" s="165">
        <v>0</v>
      </c>
      <c r="R154" s="166">
        <v>54633.922590000002</v>
      </c>
      <c r="S154" s="7"/>
      <c r="T154" s="7"/>
      <c r="U154" s="7"/>
      <c r="V154" s="7"/>
      <c r="W154" s="7"/>
      <c r="X154" s="7"/>
      <c r="Y154" s="7"/>
      <c r="Z154" s="7"/>
      <c r="AA154" s="7"/>
      <c r="AB154" s="7"/>
    </row>
    <row r="155" spans="1:28" ht="13.5">
      <c r="A155" s="167"/>
      <c r="B155" s="167"/>
      <c r="C155" s="163" t="s">
        <v>111</v>
      </c>
      <c r="D155" s="163" t="s">
        <v>111</v>
      </c>
      <c r="E155" s="163">
        <v>106</v>
      </c>
      <c r="F155" s="164">
        <v>0</v>
      </c>
      <c r="G155" s="165">
        <v>0</v>
      </c>
      <c r="H155" s="165">
        <v>0</v>
      </c>
      <c r="I155" s="165">
        <v>2146.2093199999999</v>
      </c>
      <c r="J155" s="165">
        <v>4.471E-2</v>
      </c>
      <c r="K155" s="165">
        <v>2146.2540299999996</v>
      </c>
      <c r="L155" s="165">
        <v>108.24947999999999</v>
      </c>
      <c r="M155" s="165">
        <v>3.0999999999999999E-3</v>
      </c>
      <c r="N155" s="165">
        <v>108.25257999999999</v>
      </c>
      <c r="O155" s="165">
        <v>2254.5066099999999</v>
      </c>
      <c r="P155" s="165">
        <v>35669.709259999996</v>
      </c>
      <c r="Q155" s="165">
        <v>0</v>
      </c>
      <c r="R155" s="166">
        <v>35669.709259999996</v>
      </c>
      <c r="S155" s="7"/>
      <c r="T155" s="7"/>
      <c r="U155" s="7"/>
      <c r="V155" s="7"/>
      <c r="W155" s="7"/>
      <c r="X155" s="7"/>
      <c r="Y155" s="7"/>
      <c r="Z155" s="7"/>
      <c r="AA155" s="7"/>
      <c r="AB155" s="7"/>
    </row>
    <row r="156" spans="1:28" ht="13.5">
      <c r="A156" s="167"/>
      <c r="B156" s="163" t="s">
        <v>8</v>
      </c>
      <c r="C156" s="163" t="s">
        <v>112</v>
      </c>
      <c r="D156" s="163" t="s">
        <v>200</v>
      </c>
      <c r="E156" s="163">
        <v>37</v>
      </c>
      <c r="F156" s="164">
        <v>0</v>
      </c>
      <c r="G156" s="165">
        <v>0</v>
      </c>
      <c r="H156" s="165">
        <v>0</v>
      </c>
      <c r="I156" s="165">
        <v>8117.2912900000001</v>
      </c>
      <c r="J156" s="165">
        <v>31.564610000000002</v>
      </c>
      <c r="K156" s="165">
        <v>8148.8559000000005</v>
      </c>
      <c r="L156" s="165">
        <v>51906.891049999998</v>
      </c>
      <c r="M156" s="165">
        <v>47.228019999999994</v>
      </c>
      <c r="N156" s="165">
        <v>51954.119070000001</v>
      </c>
      <c r="O156" s="165">
        <v>60102.974969999996</v>
      </c>
      <c r="P156" s="165">
        <v>43799.854859999999</v>
      </c>
      <c r="Q156" s="165">
        <v>0</v>
      </c>
      <c r="R156" s="166">
        <v>43799.854859999999</v>
      </c>
      <c r="S156" s="7"/>
      <c r="T156" s="7"/>
      <c r="U156" s="7"/>
      <c r="V156" s="7"/>
      <c r="W156" s="7"/>
      <c r="X156" s="7"/>
      <c r="Y156" s="7"/>
      <c r="Z156" s="7"/>
      <c r="AA156" s="7"/>
      <c r="AB156" s="7"/>
    </row>
    <row r="157" spans="1:28" ht="13.5">
      <c r="A157" s="167"/>
      <c r="B157" s="167"/>
      <c r="C157" s="167"/>
      <c r="D157" s="163" t="s">
        <v>113</v>
      </c>
      <c r="E157" s="163">
        <v>11</v>
      </c>
      <c r="F157" s="164">
        <v>0</v>
      </c>
      <c r="G157" s="165">
        <v>0</v>
      </c>
      <c r="H157" s="165">
        <v>0</v>
      </c>
      <c r="I157" s="165">
        <v>4997.3980300000003</v>
      </c>
      <c r="J157" s="165">
        <v>0.12770000000000001</v>
      </c>
      <c r="K157" s="165">
        <v>4997.5257300000003</v>
      </c>
      <c r="L157" s="165">
        <v>5885.2051799999999</v>
      </c>
      <c r="M157" s="165">
        <v>2.649E-2</v>
      </c>
      <c r="N157" s="165">
        <v>5885.2316700000001</v>
      </c>
      <c r="O157" s="165">
        <v>10882.7574</v>
      </c>
      <c r="P157" s="165">
        <v>48302.35871</v>
      </c>
      <c r="Q157" s="165">
        <v>0</v>
      </c>
      <c r="R157" s="166">
        <v>48302.35871</v>
      </c>
      <c r="S157" s="7"/>
      <c r="T157" s="7"/>
      <c r="U157" s="7"/>
      <c r="V157" s="7"/>
      <c r="W157" s="7"/>
      <c r="X157" s="7"/>
      <c r="Y157" s="7"/>
      <c r="Z157" s="7"/>
      <c r="AA157" s="7"/>
      <c r="AB157" s="7"/>
    </row>
    <row r="158" spans="1:28" ht="13.5">
      <c r="A158" s="167"/>
      <c r="B158" s="167"/>
      <c r="C158" s="167"/>
      <c r="D158" s="167"/>
      <c r="E158" s="168">
        <v>32</v>
      </c>
      <c r="F158" s="169">
        <v>0</v>
      </c>
      <c r="G158" s="121">
        <v>0</v>
      </c>
      <c r="H158" s="121">
        <v>0</v>
      </c>
      <c r="I158" s="121">
        <v>3023.0264700000002</v>
      </c>
      <c r="J158" s="121">
        <v>0.22756999999999999</v>
      </c>
      <c r="K158" s="121">
        <v>3023.2540400000003</v>
      </c>
      <c r="L158" s="121">
        <v>777.66306000000009</v>
      </c>
      <c r="M158" s="121">
        <v>1.12338</v>
      </c>
      <c r="N158" s="121">
        <v>778.78643999999997</v>
      </c>
      <c r="O158" s="121">
        <v>3802.0404800000001</v>
      </c>
      <c r="P158" s="121">
        <v>53073.096740000001</v>
      </c>
      <c r="Q158" s="121">
        <v>0</v>
      </c>
      <c r="R158" s="170">
        <v>53073.096740000001</v>
      </c>
      <c r="S158" s="7"/>
      <c r="T158" s="7"/>
      <c r="U158" s="7"/>
      <c r="V158" s="7"/>
      <c r="W158" s="7"/>
      <c r="X158" s="7"/>
      <c r="Y158" s="7"/>
      <c r="Z158" s="7"/>
      <c r="AA158" s="7"/>
      <c r="AB158" s="7"/>
    </row>
    <row r="159" spans="1:28" ht="13.5">
      <c r="A159" s="167"/>
      <c r="B159" s="167"/>
      <c r="C159" s="167"/>
      <c r="D159" s="167"/>
      <c r="E159" s="168">
        <v>89</v>
      </c>
      <c r="F159" s="169">
        <v>0</v>
      </c>
      <c r="G159" s="121">
        <v>0</v>
      </c>
      <c r="H159" s="121">
        <v>0</v>
      </c>
      <c r="I159" s="121">
        <v>533.18176000000005</v>
      </c>
      <c r="J159" s="121">
        <v>0</v>
      </c>
      <c r="K159" s="121">
        <v>533.18176000000005</v>
      </c>
      <c r="L159" s="121">
        <v>0</v>
      </c>
      <c r="M159" s="121">
        <v>0</v>
      </c>
      <c r="N159" s="121">
        <v>0</v>
      </c>
      <c r="O159" s="121">
        <v>533.18176000000005</v>
      </c>
      <c r="P159" s="121">
        <v>10331.18072</v>
      </c>
      <c r="Q159" s="121">
        <v>0</v>
      </c>
      <c r="R159" s="170">
        <v>10331.18072</v>
      </c>
      <c r="S159" s="7"/>
      <c r="T159" s="7"/>
      <c r="U159" s="7"/>
      <c r="V159" s="7"/>
      <c r="W159" s="7"/>
      <c r="X159" s="7"/>
      <c r="Y159" s="7"/>
      <c r="Z159" s="7"/>
      <c r="AA159" s="7"/>
      <c r="AB159" s="7"/>
    </row>
    <row r="160" spans="1:28" ht="13.5">
      <c r="A160" s="167"/>
      <c r="B160" s="163" t="s">
        <v>9</v>
      </c>
      <c r="C160" s="163" t="s">
        <v>9</v>
      </c>
      <c r="D160" s="163" t="s">
        <v>9</v>
      </c>
      <c r="E160" s="163">
        <v>34</v>
      </c>
      <c r="F160" s="164">
        <v>0</v>
      </c>
      <c r="G160" s="165">
        <v>0</v>
      </c>
      <c r="H160" s="165">
        <v>0</v>
      </c>
      <c r="I160" s="165">
        <v>3604.1076699999999</v>
      </c>
      <c r="J160" s="165">
        <v>21.17897</v>
      </c>
      <c r="K160" s="165">
        <v>3625.2866400000003</v>
      </c>
      <c r="L160" s="165">
        <v>7606.9011500000006</v>
      </c>
      <c r="M160" s="165">
        <v>8.6370000000000002E-2</v>
      </c>
      <c r="N160" s="165">
        <v>7606.9875199999997</v>
      </c>
      <c r="O160" s="165">
        <v>11232.274160000001</v>
      </c>
      <c r="P160" s="165">
        <v>28920.600429999999</v>
      </c>
      <c r="Q160" s="165">
        <v>0</v>
      </c>
      <c r="R160" s="166">
        <v>28920.600429999999</v>
      </c>
      <c r="S160" s="7"/>
      <c r="T160" s="7"/>
      <c r="U160" s="7"/>
      <c r="V160" s="7"/>
      <c r="W160" s="7"/>
      <c r="X160" s="7"/>
      <c r="Y160" s="7"/>
      <c r="Z160" s="7"/>
      <c r="AA160" s="7"/>
      <c r="AB160" s="7"/>
    </row>
    <row r="161" spans="1:28" ht="13.5">
      <c r="A161" s="167"/>
      <c r="B161" s="167"/>
      <c r="C161" s="167"/>
      <c r="D161" s="163" t="s">
        <v>201</v>
      </c>
      <c r="E161" s="163">
        <v>114</v>
      </c>
      <c r="F161" s="164">
        <v>0</v>
      </c>
      <c r="G161" s="165">
        <v>0</v>
      </c>
      <c r="H161" s="165">
        <v>0</v>
      </c>
      <c r="I161" s="165">
        <v>2073.4816799999999</v>
      </c>
      <c r="J161" s="165">
        <v>2.0205600000000001</v>
      </c>
      <c r="K161" s="165">
        <v>2075.5022399999998</v>
      </c>
      <c r="L161" s="165">
        <v>1412.171</v>
      </c>
      <c r="M161" s="165">
        <v>1.5300000000000001E-3</v>
      </c>
      <c r="N161" s="165">
        <v>1412.1725300000001</v>
      </c>
      <c r="O161" s="165">
        <v>3487.6747700000001</v>
      </c>
      <c r="P161" s="165">
        <v>35946.451009999997</v>
      </c>
      <c r="Q161" s="165">
        <v>0</v>
      </c>
      <c r="R161" s="166">
        <v>35946.451009999997</v>
      </c>
      <c r="S161" s="7"/>
      <c r="T161" s="7"/>
      <c r="U161" s="7"/>
      <c r="V161" s="7"/>
      <c r="W161" s="7"/>
      <c r="X161" s="7"/>
      <c r="Y161" s="7"/>
      <c r="Z161" s="7"/>
      <c r="AA161" s="7"/>
      <c r="AB161" s="7"/>
    </row>
    <row r="162" spans="1:28" ht="13.5">
      <c r="A162" s="167"/>
      <c r="B162" s="163" t="s">
        <v>114</v>
      </c>
      <c r="C162" s="163" t="s">
        <v>114</v>
      </c>
      <c r="D162" s="163" t="s">
        <v>114</v>
      </c>
      <c r="E162" s="163">
        <v>109</v>
      </c>
      <c r="F162" s="164">
        <v>0</v>
      </c>
      <c r="G162" s="165">
        <v>0</v>
      </c>
      <c r="H162" s="165">
        <v>0</v>
      </c>
      <c r="I162" s="165">
        <v>4739.69524</v>
      </c>
      <c r="J162" s="165">
        <v>44.005230000000005</v>
      </c>
      <c r="K162" s="165">
        <v>4783.7004699999998</v>
      </c>
      <c r="L162" s="165">
        <v>3508.7537400000001</v>
      </c>
      <c r="M162" s="165">
        <v>8.4200000000000004E-3</v>
      </c>
      <c r="N162" s="165">
        <v>3508.7621600000002</v>
      </c>
      <c r="O162" s="165">
        <v>8292.46263</v>
      </c>
      <c r="P162" s="165">
        <v>34711.577069999999</v>
      </c>
      <c r="Q162" s="165">
        <v>0</v>
      </c>
      <c r="R162" s="166">
        <v>34711.577069999999</v>
      </c>
      <c r="S162" s="7"/>
      <c r="T162" s="7"/>
      <c r="U162" s="7"/>
      <c r="V162" s="7"/>
      <c r="W162" s="7"/>
      <c r="X162" s="7"/>
      <c r="Y162" s="7"/>
      <c r="Z162" s="7"/>
      <c r="AA162" s="7"/>
      <c r="AB162" s="7"/>
    </row>
    <row r="163" spans="1:28" ht="13.5">
      <c r="A163" s="167"/>
      <c r="B163" s="167"/>
      <c r="C163" s="163" t="s">
        <v>115</v>
      </c>
      <c r="D163" s="163" t="s">
        <v>116</v>
      </c>
      <c r="E163" s="163">
        <v>111</v>
      </c>
      <c r="F163" s="164">
        <v>0</v>
      </c>
      <c r="G163" s="165">
        <v>0</v>
      </c>
      <c r="H163" s="165">
        <v>0</v>
      </c>
      <c r="I163" s="165">
        <v>1781.9586100000001</v>
      </c>
      <c r="J163" s="165">
        <v>0.45730999999999999</v>
      </c>
      <c r="K163" s="165">
        <v>1782.4159199999999</v>
      </c>
      <c r="L163" s="165">
        <v>378.85371000000004</v>
      </c>
      <c r="M163" s="165">
        <v>4.0000000000000003E-5</v>
      </c>
      <c r="N163" s="165">
        <v>378.85374999999999</v>
      </c>
      <c r="O163" s="165">
        <v>2161.2696700000001</v>
      </c>
      <c r="P163" s="165">
        <v>29248.262730000002</v>
      </c>
      <c r="Q163" s="165">
        <v>0</v>
      </c>
      <c r="R163" s="166">
        <v>29248.262730000002</v>
      </c>
      <c r="S163" s="7"/>
      <c r="T163" s="7"/>
      <c r="U163" s="7"/>
      <c r="V163" s="7"/>
      <c r="W163" s="7"/>
      <c r="X163" s="7"/>
      <c r="Y163" s="7"/>
      <c r="Z163" s="7"/>
      <c r="AA163" s="7"/>
      <c r="AB163" s="7"/>
    </row>
    <row r="164" spans="1:28" ht="13.5">
      <c r="A164" s="167"/>
      <c r="B164" s="163" t="s">
        <v>12</v>
      </c>
      <c r="C164" s="163" t="s">
        <v>117</v>
      </c>
      <c r="D164" s="163" t="s">
        <v>118</v>
      </c>
      <c r="E164" s="163">
        <v>44</v>
      </c>
      <c r="F164" s="164">
        <v>0</v>
      </c>
      <c r="G164" s="165">
        <v>0</v>
      </c>
      <c r="H164" s="165">
        <v>0</v>
      </c>
      <c r="I164" s="165">
        <v>3657.7443599999997</v>
      </c>
      <c r="J164" s="165">
        <v>4.1189999999999997E-2</v>
      </c>
      <c r="K164" s="165">
        <v>3657.7855499999996</v>
      </c>
      <c r="L164" s="165">
        <v>3955.7518799999998</v>
      </c>
      <c r="M164" s="165">
        <v>1.7049999999999999E-2</v>
      </c>
      <c r="N164" s="165">
        <v>3955.7689300000002</v>
      </c>
      <c r="O164" s="165">
        <v>7613.5544800000007</v>
      </c>
      <c r="P164" s="165">
        <v>29729.33193</v>
      </c>
      <c r="Q164" s="165">
        <v>0</v>
      </c>
      <c r="R164" s="166">
        <v>29729.33193</v>
      </c>
      <c r="S164" s="7"/>
      <c r="T164" s="7"/>
      <c r="U164" s="7"/>
      <c r="V164" s="7"/>
      <c r="W164" s="7"/>
      <c r="X164" s="7"/>
      <c r="Y164" s="7"/>
      <c r="Z164" s="7"/>
      <c r="AA164" s="7"/>
      <c r="AB164" s="7"/>
    </row>
    <row r="165" spans="1:28" ht="13.5">
      <c r="A165" s="167"/>
      <c r="B165" s="167"/>
      <c r="C165" s="167"/>
      <c r="D165" s="163" t="s">
        <v>202</v>
      </c>
      <c r="E165" s="163">
        <v>129</v>
      </c>
      <c r="F165" s="164">
        <v>0</v>
      </c>
      <c r="G165" s="165">
        <v>0</v>
      </c>
      <c r="H165" s="165">
        <v>0</v>
      </c>
      <c r="I165" s="165">
        <v>414.34559000000002</v>
      </c>
      <c r="J165" s="165">
        <v>0</v>
      </c>
      <c r="K165" s="165">
        <v>414.34559000000002</v>
      </c>
      <c r="L165" s="165">
        <v>65</v>
      </c>
      <c r="M165" s="165">
        <v>0</v>
      </c>
      <c r="N165" s="165">
        <v>65</v>
      </c>
      <c r="O165" s="165">
        <v>479.34559000000002</v>
      </c>
      <c r="P165" s="165">
        <v>7180.3210799999997</v>
      </c>
      <c r="Q165" s="165">
        <v>0</v>
      </c>
      <c r="R165" s="166">
        <v>7180.3210799999997</v>
      </c>
      <c r="S165" s="7"/>
      <c r="T165" s="7"/>
      <c r="U165" s="7"/>
      <c r="V165" s="7"/>
      <c r="W165" s="7"/>
      <c r="X165" s="7"/>
      <c r="Y165" s="7"/>
      <c r="Z165" s="7"/>
      <c r="AA165" s="7"/>
      <c r="AB165" s="7"/>
    </row>
    <row r="166" spans="1:28" ht="13.5">
      <c r="A166" s="167"/>
      <c r="B166" s="167"/>
      <c r="C166" s="163" t="s">
        <v>12</v>
      </c>
      <c r="D166" s="163" t="s">
        <v>12</v>
      </c>
      <c r="E166" s="163">
        <v>93</v>
      </c>
      <c r="F166" s="164">
        <v>0</v>
      </c>
      <c r="G166" s="165">
        <v>0</v>
      </c>
      <c r="H166" s="165">
        <v>0</v>
      </c>
      <c r="I166" s="165">
        <v>6505.3404299999993</v>
      </c>
      <c r="J166" s="165">
        <v>36.142739999999996</v>
      </c>
      <c r="K166" s="165">
        <v>6541.4831699999995</v>
      </c>
      <c r="L166" s="165">
        <v>7681.3639800000001</v>
      </c>
      <c r="M166" s="165">
        <v>5.8700000000000002E-3</v>
      </c>
      <c r="N166" s="165">
        <v>7681.36985</v>
      </c>
      <c r="O166" s="165">
        <v>14222.853019999999</v>
      </c>
      <c r="P166" s="165">
        <v>55459.29262</v>
      </c>
      <c r="Q166" s="165">
        <v>0</v>
      </c>
      <c r="R166" s="166">
        <v>55459.29262</v>
      </c>
      <c r="S166" s="7"/>
      <c r="T166" s="7"/>
      <c r="U166" s="7"/>
      <c r="V166" s="7"/>
      <c r="W166" s="7"/>
      <c r="X166" s="7"/>
      <c r="Y166" s="7"/>
      <c r="Z166" s="7"/>
      <c r="AA166" s="7"/>
      <c r="AB166" s="7"/>
    </row>
    <row r="167" spans="1:28" ht="13.5">
      <c r="A167" s="167"/>
      <c r="B167" s="167"/>
      <c r="C167" s="163" t="s">
        <v>119</v>
      </c>
      <c r="D167" s="163" t="s">
        <v>119</v>
      </c>
      <c r="E167" s="163">
        <v>124</v>
      </c>
      <c r="F167" s="164">
        <v>0</v>
      </c>
      <c r="G167" s="165">
        <v>0</v>
      </c>
      <c r="H167" s="165">
        <v>0</v>
      </c>
      <c r="I167" s="165">
        <v>577.32578999999998</v>
      </c>
      <c r="J167" s="165">
        <v>0</v>
      </c>
      <c r="K167" s="165">
        <v>577.32578999999998</v>
      </c>
      <c r="L167" s="165">
        <v>7.5</v>
      </c>
      <c r="M167" s="165">
        <v>0</v>
      </c>
      <c r="N167" s="165">
        <v>7.5</v>
      </c>
      <c r="O167" s="165">
        <v>584.82578999999998</v>
      </c>
      <c r="P167" s="165">
        <v>7156.1495500000001</v>
      </c>
      <c r="Q167" s="165">
        <v>0</v>
      </c>
      <c r="R167" s="166">
        <v>7156.1495500000001</v>
      </c>
      <c r="S167" s="7"/>
      <c r="T167" s="7"/>
      <c r="U167" s="7"/>
      <c r="V167" s="7"/>
      <c r="W167" s="7"/>
      <c r="X167" s="7"/>
      <c r="Y167" s="7"/>
      <c r="Z167" s="7"/>
      <c r="AA167" s="7"/>
      <c r="AB167" s="7"/>
    </row>
    <row r="168" spans="1:28" ht="13.5">
      <c r="A168" s="167"/>
      <c r="B168" s="167"/>
      <c r="C168" s="163" t="s">
        <v>120</v>
      </c>
      <c r="D168" s="163" t="s">
        <v>120</v>
      </c>
      <c r="E168" s="163">
        <v>67</v>
      </c>
      <c r="F168" s="164">
        <v>0</v>
      </c>
      <c r="G168" s="165">
        <v>0</v>
      </c>
      <c r="H168" s="165">
        <v>0</v>
      </c>
      <c r="I168" s="165">
        <v>3418.5433599999997</v>
      </c>
      <c r="J168" s="165">
        <v>0.35170000000000001</v>
      </c>
      <c r="K168" s="165">
        <v>3418.8950599999998</v>
      </c>
      <c r="L168" s="165">
        <v>3614.01721</v>
      </c>
      <c r="M168" s="165">
        <v>7.2340799999999996</v>
      </c>
      <c r="N168" s="165">
        <v>3621.2512900000002</v>
      </c>
      <c r="O168" s="165">
        <v>7040.14635</v>
      </c>
      <c r="P168" s="165">
        <v>40386.917399999998</v>
      </c>
      <c r="Q168" s="165">
        <v>0</v>
      </c>
      <c r="R168" s="166">
        <v>40386.917399999998</v>
      </c>
      <c r="S168" s="7"/>
      <c r="T168" s="7"/>
      <c r="U168" s="7"/>
      <c r="V168" s="7"/>
      <c r="W168" s="7"/>
      <c r="X168" s="7"/>
      <c r="Y168" s="7"/>
      <c r="Z168" s="7"/>
      <c r="AA168" s="7"/>
      <c r="AB168" s="7"/>
    </row>
    <row r="169" spans="1:28" ht="13.5">
      <c r="A169" s="167"/>
      <c r="B169" s="163" t="s">
        <v>121</v>
      </c>
      <c r="C169" s="163" t="s">
        <v>122</v>
      </c>
      <c r="D169" s="163" t="s">
        <v>122</v>
      </c>
      <c r="E169" s="163">
        <v>96</v>
      </c>
      <c r="F169" s="164">
        <v>0</v>
      </c>
      <c r="G169" s="165">
        <v>0</v>
      </c>
      <c r="H169" s="165">
        <v>0</v>
      </c>
      <c r="I169" s="165">
        <v>1378.62156</v>
      </c>
      <c r="J169" s="165">
        <v>0</v>
      </c>
      <c r="K169" s="165">
        <v>1378.62156</v>
      </c>
      <c r="L169" s="165">
        <v>952.06856000000005</v>
      </c>
      <c r="M169" s="165">
        <v>3.4000000000000002E-4</v>
      </c>
      <c r="N169" s="165">
        <v>952.06889999999999</v>
      </c>
      <c r="O169" s="165">
        <v>2330.6904599999998</v>
      </c>
      <c r="P169" s="165">
        <v>20507.524579999998</v>
      </c>
      <c r="Q169" s="165">
        <v>0</v>
      </c>
      <c r="R169" s="166">
        <v>20507.524579999998</v>
      </c>
      <c r="S169" s="7"/>
      <c r="T169" s="7"/>
      <c r="U169" s="7"/>
      <c r="V169" s="7"/>
      <c r="W169" s="7"/>
      <c r="X169" s="7"/>
      <c r="Y169" s="7"/>
      <c r="Z169" s="7"/>
      <c r="AA169" s="7"/>
      <c r="AB169" s="7"/>
    </row>
    <row r="170" spans="1:28" ht="13.5">
      <c r="A170" s="167"/>
      <c r="B170" s="167"/>
      <c r="C170" s="163" t="s">
        <v>123</v>
      </c>
      <c r="D170" s="163" t="s">
        <v>124</v>
      </c>
      <c r="E170" s="163">
        <v>49</v>
      </c>
      <c r="F170" s="164">
        <v>0</v>
      </c>
      <c r="G170" s="165">
        <v>0</v>
      </c>
      <c r="H170" s="165">
        <v>0</v>
      </c>
      <c r="I170" s="165">
        <v>1920.2924699999999</v>
      </c>
      <c r="J170" s="165">
        <v>0</v>
      </c>
      <c r="K170" s="165">
        <v>1920.2924699999999</v>
      </c>
      <c r="L170" s="165">
        <v>3969.3200999999999</v>
      </c>
      <c r="M170" s="165">
        <v>2.6280000000000001E-2</v>
      </c>
      <c r="N170" s="165">
        <v>3969.34638</v>
      </c>
      <c r="O170" s="165">
        <v>5889.6388499999994</v>
      </c>
      <c r="P170" s="165">
        <v>6997.5015000000003</v>
      </c>
      <c r="Q170" s="165">
        <v>0</v>
      </c>
      <c r="R170" s="166">
        <v>6997.5015000000003</v>
      </c>
      <c r="S170" s="7"/>
      <c r="T170" s="7"/>
      <c r="U170" s="7"/>
      <c r="V170" s="7"/>
      <c r="W170" s="7"/>
      <c r="X170" s="7"/>
      <c r="Y170" s="7"/>
      <c r="Z170" s="7"/>
      <c r="AA170" s="7"/>
      <c r="AB170" s="7"/>
    </row>
    <row r="171" spans="1:28" ht="13.5">
      <c r="A171" s="167"/>
      <c r="B171" s="167"/>
      <c r="C171" s="167"/>
      <c r="D171" s="163" t="s">
        <v>123</v>
      </c>
      <c r="E171" s="163">
        <v>56</v>
      </c>
      <c r="F171" s="164">
        <v>0</v>
      </c>
      <c r="G171" s="165">
        <v>0</v>
      </c>
      <c r="H171" s="165">
        <v>0</v>
      </c>
      <c r="I171" s="165">
        <v>2481.9594300000003</v>
      </c>
      <c r="J171" s="165">
        <v>1.6722699999999999</v>
      </c>
      <c r="K171" s="165">
        <v>2483.6317000000004</v>
      </c>
      <c r="L171" s="165">
        <v>3363.6663199999998</v>
      </c>
      <c r="M171" s="165">
        <v>0</v>
      </c>
      <c r="N171" s="165">
        <v>3363.6663199999998</v>
      </c>
      <c r="O171" s="165">
        <v>5847.2980199999993</v>
      </c>
      <c r="P171" s="165">
        <v>35398.890240000001</v>
      </c>
      <c r="Q171" s="165">
        <v>0</v>
      </c>
      <c r="R171" s="166">
        <v>35398.890240000001</v>
      </c>
      <c r="S171" s="7"/>
      <c r="T171" s="7"/>
      <c r="U171" s="7"/>
      <c r="V171" s="7"/>
      <c r="W171" s="7"/>
      <c r="X171" s="7"/>
      <c r="Y171" s="7"/>
      <c r="Z171" s="7"/>
      <c r="AA171" s="7"/>
      <c r="AB171" s="7"/>
    </row>
    <row r="172" spans="1:28" ht="13.5">
      <c r="A172" s="167"/>
      <c r="B172" s="163" t="s">
        <v>14</v>
      </c>
      <c r="C172" s="163" t="s">
        <v>125</v>
      </c>
      <c r="D172" s="163" t="s">
        <v>126</v>
      </c>
      <c r="E172" s="163">
        <v>61</v>
      </c>
      <c r="F172" s="164">
        <v>0</v>
      </c>
      <c r="G172" s="165">
        <v>0</v>
      </c>
      <c r="H172" s="165">
        <v>0</v>
      </c>
      <c r="I172" s="165">
        <v>1256.5586799999999</v>
      </c>
      <c r="J172" s="165">
        <v>0</v>
      </c>
      <c r="K172" s="165">
        <v>1256.5586799999999</v>
      </c>
      <c r="L172" s="165">
        <v>426.68670000000003</v>
      </c>
      <c r="M172" s="165">
        <v>0</v>
      </c>
      <c r="N172" s="165">
        <v>426.68670000000003</v>
      </c>
      <c r="O172" s="165">
        <v>1683.2453799999998</v>
      </c>
      <c r="P172" s="165">
        <v>8814.6080000000002</v>
      </c>
      <c r="Q172" s="165">
        <v>0</v>
      </c>
      <c r="R172" s="166">
        <v>8814.6080000000002</v>
      </c>
      <c r="S172" s="7"/>
      <c r="T172" s="7"/>
      <c r="U172" s="7"/>
      <c r="V172" s="7"/>
      <c r="W172" s="7"/>
      <c r="X172" s="7"/>
      <c r="Y172" s="7"/>
      <c r="Z172" s="7"/>
      <c r="AA172" s="7"/>
      <c r="AB172" s="7"/>
    </row>
    <row r="173" spans="1:28" ht="13.5">
      <c r="A173" s="167"/>
      <c r="B173" s="167"/>
      <c r="C173" s="163" t="s">
        <v>127</v>
      </c>
      <c r="D173" s="163" t="s">
        <v>127</v>
      </c>
      <c r="E173" s="163">
        <v>103</v>
      </c>
      <c r="F173" s="164">
        <v>0</v>
      </c>
      <c r="G173" s="165">
        <v>0</v>
      </c>
      <c r="H173" s="165">
        <v>0</v>
      </c>
      <c r="I173" s="165">
        <v>2312.2518300000002</v>
      </c>
      <c r="J173" s="165">
        <v>0</v>
      </c>
      <c r="K173" s="165">
        <v>2312.2518300000002</v>
      </c>
      <c r="L173" s="165">
        <v>599.25343999999996</v>
      </c>
      <c r="M173" s="165">
        <v>2.3900000000000002E-3</v>
      </c>
      <c r="N173" s="165">
        <v>599.25582999999995</v>
      </c>
      <c r="O173" s="165">
        <v>2911.5076600000002</v>
      </c>
      <c r="P173" s="165">
        <v>32745.87571</v>
      </c>
      <c r="Q173" s="165">
        <v>0</v>
      </c>
      <c r="R173" s="166">
        <v>32745.87571</v>
      </c>
      <c r="S173" s="7"/>
      <c r="T173" s="7"/>
      <c r="U173" s="7"/>
      <c r="V173" s="7"/>
      <c r="W173" s="7"/>
      <c r="X173" s="7"/>
      <c r="Y173" s="7"/>
      <c r="Z173" s="7"/>
      <c r="AA173" s="7"/>
      <c r="AB173" s="7"/>
    </row>
    <row r="174" spans="1:28" ht="13.5">
      <c r="A174" s="167"/>
      <c r="B174" s="167"/>
      <c r="C174" s="163" t="s">
        <v>203</v>
      </c>
      <c r="D174" s="163" t="s">
        <v>204</v>
      </c>
      <c r="E174" s="163">
        <v>118</v>
      </c>
      <c r="F174" s="164">
        <v>0</v>
      </c>
      <c r="G174" s="165">
        <v>0</v>
      </c>
      <c r="H174" s="165">
        <v>0</v>
      </c>
      <c r="I174" s="165">
        <v>1281.17517</v>
      </c>
      <c r="J174" s="165">
        <v>0</v>
      </c>
      <c r="K174" s="165">
        <v>1281.17517</v>
      </c>
      <c r="L174" s="165">
        <v>1138.96226</v>
      </c>
      <c r="M174" s="165">
        <v>0</v>
      </c>
      <c r="N174" s="165">
        <v>1138.96226</v>
      </c>
      <c r="O174" s="165">
        <v>2420.1374300000002</v>
      </c>
      <c r="P174" s="165">
        <v>48085.562380000003</v>
      </c>
      <c r="Q174" s="165">
        <v>0</v>
      </c>
      <c r="R174" s="166">
        <v>48085.562380000003</v>
      </c>
      <c r="S174" s="7"/>
      <c r="T174" s="7"/>
      <c r="U174" s="7"/>
      <c r="V174" s="7"/>
      <c r="W174" s="7"/>
      <c r="X174" s="7"/>
      <c r="Y174" s="7"/>
      <c r="Z174" s="7"/>
      <c r="AA174" s="7"/>
      <c r="AB174" s="7"/>
    </row>
    <row r="175" spans="1:28" ht="13.5">
      <c r="A175" s="167"/>
      <c r="B175" s="167"/>
      <c r="C175" s="163" t="s">
        <v>128</v>
      </c>
      <c r="D175" s="163" t="s">
        <v>129</v>
      </c>
      <c r="E175" s="163">
        <v>66</v>
      </c>
      <c r="F175" s="164">
        <v>0</v>
      </c>
      <c r="G175" s="165">
        <v>0</v>
      </c>
      <c r="H175" s="165">
        <v>0</v>
      </c>
      <c r="I175" s="165">
        <v>2603.5096899999999</v>
      </c>
      <c r="J175" s="165">
        <v>0</v>
      </c>
      <c r="K175" s="165">
        <v>2603.5096899999999</v>
      </c>
      <c r="L175" s="165">
        <v>1082.35268</v>
      </c>
      <c r="M175" s="165">
        <v>1.1999999999999999E-3</v>
      </c>
      <c r="N175" s="165">
        <v>1082.3538799999999</v>
      </c>
      <c r="O175" s="165">
        <v>3685.86357</v>
      </c>
      <c r="P175" s="165">
        <v>14707.4182</v>
      </c>
      <c r="Q175" s="165">
        <v>0</v>
      </c>
      <c r="R175" s="166">
        <v>14707.4182</v>
      </c>
      <c r="S175" s="7"/>
      <c r="T175" s="7"/>
      <c r="U175" s="7"/>
      <c r="V175" s="7"/>
      <c r="W175" s="7"/>
      <c r="X175" s="7"/>
      <c r="Y175" s="7"/>
      <c r="Z175" s="7"/>
      <c r="AA175" s="7"/>
      <c r="AB175" s="7"/>
    </row>
    <row r="176" spans="1:28" ht="13.5">
      <c r="A176" s="167"/>
      <c r="B176" s="167"/>
      <c r="C176" s="167"/>
      <c r="D176" s="167"/>
      <c r="E176" s="168">
        <v>120</v>
      </c>
      <c r="F176" s="169">
        <v>0</v>
      </c>
      <c r="G176" s="121">
        <v>0</v>
      </c>
      <c r="H176" s="121">
        <v>0</v>
      </c>
      <c r="I176" s="121">
        <v>404.96803999999997</v>
      </c>
      <c r="J176" s="121">
        <v>0</v>
      </c>
      <c r="K176" s="121">
        <v>404.96803999999997</v>
      </c>
      <c r="L176" s="121">
        <v>0</v>
      </c>
      <c r="M176" s="121">
        <v>0</v>
      </c>
      <c r="N176" s="121">
        <v>0</v>
      </c>
      <c r="O176" s="121">
        <v>404.96803999999997</v>
      </c>
      <c r="P176" s="121">
        <v>5654.2751100000005</v>
      </c>
      <c r="Q176" s="121">
        <v>0</v>
      </c>
      <c r="R176" s="170">
        <v>5654.2751100000005</v>
      </c>
      <c r="S176" s="7"/>
      <c r="T176" s="7"/>
      <c r="U176" s="7"/>
      <c r="V176" s="7"/>
      <c r="W176" s="7"/>
      <c r="X176" s="7"/>
      <c r="Y176" s="7"/>
      <c r="Z176" s="7"/>
      <c r="AA176" s="7"/>
      <c r="AB176" s="7"/>
    </row>
    <row r="177" spans="1:28" ht="13.5">
      <c r="A177" s="167"/>
      <c r="B177" s="167"/>
      <c r="C177" s="167"/>
      <c r="D177" s="163" t="s">
        <v>205</v>
      </c>
      <c r="E177" s="163">
        <v>94</v>
      </c>
      <c r="F177" s="164">
        <v>0</v>
      </c>
      <c r="G177" s="165">
        <v>0</v>
      </c>
      <c r="H177" s="165">
        <v>0</v>
      </c>
      <c r="I177" s="165">
        <v>2554.2550200000001</v>
      </c>
      <c r="J177" s="165">
        <v>0.97977999999999998</v>
      </c>
      <c r="K177" s="165">
        <v>2555.2347999999997</v>
      </c>
      <c r="L177" s="165">
        <v>3021.7198599999997</v>
      </c>
      <c r="M177" s="165">
        <v>0.1709</v>
      </c>
      <c r="N177" s="165">
        <v>3021.8907599999998</v>
      </c>
      <c r="O177" s="165">
        <v>5577.1255599999995</v>
      </c>
      <c r="P177" s="165">
        <v>35571.591420000004</v>
      </c>
      <c r="Q177" s="165">
        <v>0</v>
      </c>
      <c r="R177" s="166">
        <v>35571.591420000004</v>
      </c>
      <c r="S177" s="7"/>
      <c r="T177" s="7"/>
      <c r="U177" s="7"/>
      <c r="V177" s="7"/>
      <c r="W177" s="7"/>
      <c r="X177" s="7"/>
      <c r="Y177" s="7"/>
      <c r="Z177" s="7"/>
      <c r="AA177" s="7"/>
      <c r="AB177" s="7"/>
    </row>
    <row r="178" spans="1:28" ht="13.5">
      <c r="A178" s="167"/>
      <c r="B178" s="167"/>
      <c r="C178" s="167"/>
      <c r="D178" s="163" t="s">
        <v>128</v>
      </c>
      <c r="E178" s="163">
        <v>39</v>
      </c>
      <c r="F178" s="164">
        <v>0</v>
      </c>
      <c r="G178" s="165">
        <v>0</v>
      </c>
      <c r="H178" s="165">
        <v>0</v>
      </c>
      <c r="I178" s="165">
        <v>2933.9921899999999</v>
      </c>
      <c r="J178" s="165">
        <v>3.3300000000000001E-3</v>
      </c>
      <c r="K178" s="165">
        <v>2933.9955199999999</v>
      </c>
      <c r="L178" s="165">
        <v>3192.1247899999998</v>
      </c>
      <c r="M178" s="165">
        <v>0</v>
      </c>
      <c r="N178" s="165">
        <v>3192.1247899999998</v>
      </c>
      <c r="O178" s="165">
        <v>6126.1203099999993</v>
      </c>
      <c r="P178" s="165">
        <v>12809.55442</v>
      </c>
      <c r="Q178" s="165">
        <v>0</v>
      </c>
      <c r="R178" s="166">
        <v>12809.55442</v>
      </c>
      <c r="S178" s="7"/>
      <c r="T178" s="7"/>
      <c r="U178" s="7"/>
      <c r="V178" s="7"/>
      <c r="W178" s="7"/>
      <c r="X178" s="7"/>
      <c r="Y178" s="7"/>
      <c r="Z178" s="7"/>
      <c r="AA178" s="7"/>
      <c r="AB178" s="7"/>
    </row>
    <row r="179" spans="1:28" ht="13.5">
      <c r="A179" s="167"/>
      <c r="B179" s="167"/>
      <c r="C179" s="167"/>
      <c r="D179" s="167"/>
      <c r="E179" s="168">
        <v>40</v>
      </c>
      <c r="F179" s="169">
        <v>0</v>
      </c>
      <c r="G179" s="121">
        <v>0</v>
      </c>
      <c r="H179" s="121">
        <v>0</v>
      </c>
      <c r="I179" s="121">
        <v>6110.0552900000002</v>
      </c>
      <c r="J179" s="121">
        <v>28.419310000000003</v>
      </c>
      <c r="K179" s="121">
        <v>6138.4745999999996</v>
      </c>
      <c r="L179" s="121">
        <v>18682.13855</v>
      </c>
      <c r="M179" s="121">
        <v>2.2747299999999999</v>
      </c>
      <c r="N179" s="121">
        <v>18684.413280000001</v>
      </c>
      <c r="O179" s="121">
        <v>24822.887879999998</v>
      </c>
      <c r="P179" s="121">
        <v>54042.636789999997</v>
      </c>
      <c r="Q179" s="121">
        <v>0</v>
      </c>
      <c r="R179" s="170">
        <v>54042.636789999997</v>
      </c>
      <c r="S179" s="7"/>
      <c r="T179" s="7"/>
      <c r="U179" s="7"/>
      <c r="V179" s="7"/>
      <c r="W179" s="7"/>
      <c r="X179" s="7"/>
      <c r="Y179" s="7"/>
      <c r="Z179" s="7"/>
      <c r="AA179" s="7"/>
      <c r="AB179" s="7"/>
    </row>
    <row r="180" spans="1:28" ht="13.5">
      <c r="A180" s="167"/>
      <c r="B180" s="167"/>
      <c r="C180" s="167"/>
      <c r="D180" s="163" t="s">
        <v>206</v>
      </c>
      <c r="E180" s="163">
        <v>126</v>
      </c>
      <c r="F180" s="164">
        <v>0</v>
      </c>
      <c r="G180" s="165">
        <v>0</v>
      </c>
      <c r="H180" s="165">
        <v>0</v>
      </c>
      <c r="I180" s="165">
        <v>589.58259999999996</v>
      </c>
      <c r="J180" s="165">
        <v>0</v>
      </c>
      <c r="K180" s="165">
        <v>589.58259999999996</v>
      </c>
      <c r="L180" s="165">
        <v>0</v>
      </c>
      <c r="M180" s="165">
        <v>0</v>
      </c>
      <c r="N180" s="165">
        <v>0</v>
      </c>
      <c r="O180" s="165">
        <v>589.58259999999996</v>
      </c>
      <c r="P180" s="165">
        <v>5625.3805300000004</v>
      </c>
      <c r="Q180" s="165">
        <v>0</v>
      </c>
      <c r="R180" s="166">
        <v>5625.3805300000004</v>
      </c>
      <c r="S180" s="7"/>
      <c r="T180" s="7"/>
      <c r="U180" s="7"/>
      <c r="V180" s="7"/>
      <c r="W180" s="7"/>
      <c r="X180" s="7"/>
      <c r="Y180" s="7"/>
      <c r="Z180" s="7"/>
      <c r="AA180" s="7"/>
      <c r="AB180" s="7"/>
    </row>
    <row r="181" spans="1:28" ht="13.5">
      <c r="A181" s="167"/>
      <c r="B181" s="167"/>
      <c r="C181" s="163" t="s">
        <v>130</v>
      </c>
      <c r="D181" s="163" t="s">
        <v>130</v>
      </c>
      <c r="E181" s="163">
        <v>71</v>
      </c>
      <c r="F181" s="164">
        <v>0</v>
      </c>
      <c r="G181" s="165">
        <v>0</v>
      </c>
      <c r="H181" s="165">
        <v>0</v>
      </c>
      <c r="I181" s="165">
        <v>1317.87879</v>
      </c>
      <c r="J181" s="165">
        <v>3.9729999999999994E-2</v>
      </c>
      <c r="K181" s="165">
        <v>1317.9185199999999</v>
      </c>
      <c r="L181" s="165">
        <v>10.049160000000001</v>
      </c>
      <c r="M181" s="165">
        <v>0</v>
      </c>
      <c r="N181" s="165">
        <v>10.049160000000001</v>
      </c>
      <c r="O181" s="165">
        <v>1327.96768</v>
      </c>
      <c r="P181" s="165">
        <v>9494.9562100000003</v>
      </c>
      <c r="Q181" s="165">
        <v>0</v>
      </c>
      <c r="R181" s="166">
        <v>9494.9562100000003</v>
      </c>
      <c r="S181" s="7"/>
      <c r="T181" s="7"/>
      <c r="U181" s="7"/>
      <c r="V181" s="7"/>
      <c r="W181" s="7"/>
      <c r="X181" s="7"/>
      <c r="Y181" s="7"/>
      <c r="Z181" s="7"/>
      <c r="AA181" s="7"/>
      <c r="AB181" s="7"/>
    </row>
    <row r="182" spans="1:28" ht="13.5">
      <c r="A182" s="167"/>
      <c r="B182" s="163" t="s">
        <v>15</v>
      </c>
      <c r="C182" s="163" t="s">
        <v>131</v>
      </c>
      <c r="D182" s="163" t="s">
        <v>131</v>
      </c>
      <c r="E182" s="163">
        <v>46</v>
      </c>
      <c r="F182" s="164">
        <v>0</v>
      </c>
      <c r="G182" s="165">
        <v>0</v>
      </c>
      <c r="H182" s="165">
        <v>0</v>
      </c>
      <c r="I182" s="165">
        <v>5996.1854400000002</v>
      </c>
      <c r="J182" s="165">
        <v>162.07301999999999</v>
      </c>
      <c r="K182" s="165">
        <v>6158.25846</v>
      </c>
      <c r="L182" s="165">
        <v>10765.48746</v>
      </c>
      <c r="M182" s="165">
        <v>1.091E-2</v>
      </c>
      <c r="N182" s="165">
        <v>10765.498369999999</v>
      </c>
      <c r="O182" s="165">
        <v>16923.756829999998</v>
      </c>
      <c r="P182" s="165">
        <v>66634.385999999999</v>
      </c>
      <c r="Q182" s="165">
        <v>0</v>
      </c>
      <c r="R182" s="166">
        <v>66634.385999999999</v>
      </c>
      <c r="S182" s="7"/>
      <c r="T182" s="7"/>
      <c r="U182" s="7"/>
      <c r="V182" s="7"/>
      <c r="W182" s="7"/>
      <c r="X182" s="7"/>
      <c r="Y182" s="7"/>
      <c r="Z182" s="7"/>
      <c r="AA182" s="7"/>
      <c r="AB182" s="7"/>
    </row>
    <row r="183" spans="1:28" ht="13.5">
      <c r="A183" s="167"/>
      <c r="B183" s="167"/>
      <c r="C183" s="167"/>
      <c r="D183" s="167"/>
      <c r="E183" s="168">
        <v>128</v>
      </c>
      <c r="F183" s="169">
        <v>0</v>
      </c>
      <c r="G183" s="121">
        <v>0</v>
      </c>
      <c r="H183" s="121">
        <v>0</v>
      </c>
      <c r="I183" s="121">
        <v>703.94571999999994</v>
      </c>
      <c r="J183" s="121">
        <v>0</v>
      </c>
      <c r="K183" s="121">
        <v>703.94571999999994</v>
      </c>
      <c r="L183" s="121">
        <v>0</v>
      </c>
      <c r="M183" s="121">
        <v>0</v>
      </c>
      <c r="N183" s="121">
        <v>0</v>
      </c>
      <c r="O183" s="121">
        <v>703.94571999999994</v>
      </c>
      <c r="P183" s="121">
        <v>9722.6620000000003</v>
      </c>
      <c r="Q183" s="121">
        <v>0</v>
      </c>
      <c r="R183" s="170">
        <v>9722.6620000000003</v>
      </c>
      <c r="S183" s="7"/>
      <c r="T183" s="7"/>
      <c r="U183" s="7"/>
      <c r="V183" s="7"/>
      <c r="W183" s="7"/>
      <c r="X183" s="7"/>
      <c r="Y183" s="7"/>
      <c r="Z183" s="7"/>
      <c r="AA183" s="7"/>
      <c r="AB183" s="7"/>
    </row>
    <row r="184" spans="1:28" ht="13.5">
      <c r="A184" s="167"/>
      <c r="B184" s="167"/>
      <c r="C184" s="167"/>
      <c r="D184" s="163" t="s">
        <v>132</v>
      </c>
      <c r="E184" s="163">
        <v>63</v>
      </c>
      <c r="F184" s="164">
        <v>0</v>
      </c>
      <c r="G184" s="165">
        <v>0</v>
      </c>
      <c r="H184" s="165">
        <v>0</v>
      </c>
      <c r="I184" s="165">
        <v>3059.74656</v>
      </c>
      <c r="J184" s="165">
        <v>4.9200000000000001E-2</v>
      </c>
      <c r="K184" s="165">
        <v>3059.79576</v>
      </c>
      <c r="L184" s="165">
        <v>1567.5785100000001</v>
      </c>
      <c r="M184" s="165">
        <v>1.5300000000000001E-3</v>
      </c>
      <c r="N184" s="165">
        <v>1567.5800400000001</v>
      </c>
      <c r="O184" s="165">
        <v>4627.3757999999998</v>
      </c>
      <c r="P184" s="165">
        <v>50829.252990000001</v>
      </c>
      <c r="Q184" s="165">
        <v>0</v>
      </c>
      <c r="R184" s="166">
        <v>50829.252990000001</v>
      </c>
      <c r="S184" s="7"/>
      <c r="T184" s="7"/>
      <c r="U184" s="7"/>
      <c r="V184" s="7"/>
      <c r="W184" s="7"/>
      <c r="X184" s="7"/>
      <c r="Y184" s="7"/>
      <c r="Z184" s="7"/>
      <c r="AA184" s="7"/>
      <c r="AB184" s="7"/>
    </row>
    <row r="185" spans="1:28" ht="13.5">
      <c r="A185" s="167"/>
      <c r="B185" s="167"/>
      <c r="C185" s="167"/>
      <c r="D185" s="167"/>
      <c r="E185" s="168">
        <v>127</v>
      </c>
      <c r="F185" s="169">
        <v>0</v>
      </c>
      <c r="G185" s="121">
        <v>0</v>
      </c>
      <c r="H185" s="121">
        <v>0</v>
      </c>
      <c r="I185" s="121">
        <v>478.67753999999996</v>
      </c>
      <c r="J185" s="121">
        <v>0</v>
      </c>
      <c r="K185" s="121">
        <v>478.67753999999996</v>
      </c>
      <c r="L185" s="121">
        <v>5</v>
      </c>
      <c r="M185" s="121">
        <v>0</v>
      </c>
      <c r="N185" s="121">
        <v>5</v>
      </c>
      <c r="O185" s="121">
        <v>483.67753999999996</v>
      </c>
      <c r="P185" s="121">
        <v>8946.9984999999997</v>
      </c>
      <c r="Q185" s="121">
        <v>0</v>
      </c>
      <c r="R185" s="170">
        <v>8946.9984999999997</v>
      </c>
      <c r="S185" s="7"/>
      <c r="T185" s="7"/>
      <c r="U185" s="7"/>
      <c r="V185" s="7"/>
      <c r="W185" s="7"/>
      <c r="X185" s="7"/>
      <c r="Y185" s="7"/>
      <c r="Z185" s="7"/>
      <c r="AA185" s="7"/>
      <c r="AB185" s="7"/>
    </row>
    <row r="186" spans="1:28" ht="13.5">
      <c r="A186" s="167"/>
      <c r="B186" s="167"/>
      <c r="C186" s="167"/>
      <c r="D186" s="163" t="s">
        <v>143</v>
      </c>
      <c r="E186" s="163">
        <v>86</v>
      </c>
      <c r="F186" s="164">
        <v>0</v>
      </c>
      <c r="G186" s="165">
        <v>0</v>
      </c>
      <c r="H186" s="165">
        <v>0</v>
      </c>
      <c r="I186" s="165">
        <v>937.04115999999999</v>
      </c>
      <c r="J186" s="165">
        <v>0</v>
      </c>
      <c r="K186" s="165">
        <v>937.04115999999999</v>
      </c>
      <c r="L186" s="165">
        <v>60.055730000000004</v>
      </c>
      <c r="M186" s="165">
        <v>0</v>
      </c>
      <c r="N186" s="165">
        <v>60.055730000000004</v>
      </c>
      <c r="O186" s="165">
        <v>997.09689000000003</v>
      </c>
      <c r="P186" s="165">
        <v>13536.43491</v>
      </c>
      <c r="Q186" s="165">
        <v>0</v>
      </c>
      <c r="R186" s="166">
        <v>13536.43491</v>
      </c>
      <c r="S186" s="7"/>
      <c r="T186" s="7"/>
      <c r="U186" s="7"/>
      <c r="V186" s="7"/>
      <c r="W186" s="7"/>
      <c r="X186" s="7"/>
      <c r="Y186" s="7"/>
      <c r="Z186" s="7"/>
      <c r="AA186" s="7"/>
      <c r="AB186" s="7"/>
    </row>
    <row r="187" spans="1:28" ht="13.5">
      <c r="A187" s="167"/>
      <c r="B187" s="167"/>
      <c r="C187" s="163" t="s">
        <v>15</v>
      </c>
      <c r="D187" s="163" t="s">
        <v>15</v>
      </c>
      <c r="E187" s="163">
        <v>59</v>
      </c>
      <c r="F187" s="164">
        <v>0</v>
      </c>
      <c r="G187" s="165">
        <v>0</v>
      </c>
      <c r="H187" s="165">
        <v>0</v>
      </c>
      <c r="I187" s="165">
        <v>1486.6003799999999</v>
      </c>
      <c r="J187" s="165">
        <v>3.96E-3</v>
      </c>
      <c r="K187" s="165">
        <v>1486.6043400000001</v>
      </c>
      <c r="L187" s="165">
        <v>1179.6863700000001</v>
      </c>
      <c r="M187" s="165">
        <v>2.3000000000000001E-4</v>
      </c>
      <c r="N187" s="165">
        <v>1179.6866</v>
      </c>
      <c r="O187" s="165">
        <v>2666.2909399999999</v>
      </c>
      <c r="P187" s="165">
        <v>10869.76151</v>
      </c>
      <c r="Q187" s="165">
        <v>0</v>
      </c>
      <c r="R187" s="166">
        <v>10869.76151</v>
      </c>
      <c r="S187" s="7"/>
      <c r="T187" s="7"/>
      <c r="U187" s="7"/>
      <c r="V187" s="7"/>
      <c r="W187" s="7"/>
      <c r="X187" s="7"/>
      <c r="Y187" s="7"/>
      <c r="Z187" s="7"/>
      <c r="AA187" s="7"/>
      <c r="AB187" s="7"/>
    </row>
    <row r="188" spans="1:28" ht="13.5">
      <c r="A188" s="167"/>
      <c r="B188" s="167"/>
      <c r="C188" s="167"/>
      <c r="D188" s="163" t="s">
        <v>207</v>
      </c>
      <c r="E188" s="163">
        <v>70</v>
      </c>
      <c r="F188" s="164">
        <v>0</v>
      </c>
      <c r="G188" s="165">
        <v>0</v>
      </c>
      <c r="H188" s="165">
        <v>0</v>
      </c>
      <c r="I188" s="165">
        <v>1113.5994099999998</v>
      </c>
      <c r="J188" s="165">
        <v>1.1E-4</v>
      </c>
      <c r="K188" s="165">
        <v>1113.59952</v>
      </c>
      <c r="L188" s="165">
        <v>6.0804999999999998</v>
      </c>
      <c r="M188" s="165">
        <v>0</v>
      </c>
      <c r="N188" s="165">
        <v>6.0804999999999998</v>
      </c>
      <c r="O188" s="165">
        <v>1119.68002</v>
      </c>
      <c r="P188" s="165">
        <v>9048.7976600000002</v>
      </c>
      <c r="Q188" s="165">
        <v>0</v>
      </c>
      <c r="R188" s="166">
        <v>9048.7976600000002</v>
      </c>
      <c r="S188" s="7"/>
      <c r="T188" s="7"/>
      <c r="U188" s="7"/>
      <c r="V188" s="7"/>
      <c r="W188" s="7"/>
      <c r="X188" s="7"/>
      <c r="Y188" s="7"/>
      <c r="Z188" s="7"/>
      <c r="AA188" s="7"/>
      <c r="AB188" s="7"/>
    </row>
    <row r="189" spans="1:28" ht="13.5">
      <c r="A189" s="167"/>
      <c r="B189" s="167"/>
      <c r="C189" s="163" t="s">
        <v>208</v>
      </c>
      <c r="D189" s="163" t="s">
        <v>208</v>
      </c>
      <c r="E189" s="163">
        <v>69</v>
      </c>
      <c r="F189" s="164">
        <v>0</v>
      </c>
      <c r="G189" s="165">
        <v>0</v>
      </c>
      <c r="H189" s="165">
        <v>0</v>
      </c>
      <c r="I189" s="165">
        <v>1759.1755000000001</v>
      </c>
      <c r="J189" s="165">
        <v>0</v>
      </c>
      <c r="K189" s="165">
        <v>1759.1755000000001</v>
      </c>
      <c r="L189" s="165">
        <v>333.73219</v>
      </c>
      <c r="M189" s="165">
        <v>3.1550000000000002E-2</v>
      </c>
      <c r="N189" s="165">
        <v>333.76373999999998</v>
      </c>
      <c r="O189" s="165">
        <v>2092.9392400000002</v>
      </c>
      <c r="P189" s="165">
        <v>11993.84433</v>
      </c>
      <c r="Q189" s="165">
        <v>0</v>
      </c>
      <c r="R189" s="166">
        <v>11993.84433</v>
      </c>
      <c r="S189" s="7"/>
      <c r="T189" s="7"/>
      <c r="U189" s="7"/>
      <c r="V189" s="7"/>
      <c r="W189" s="7"/>
      <c r="X189" s="7"/>
      <c r="Y189" s="7"/>
      <c r="Z189" s="7"/>
      <c r="AA189" s="7"/>
      <c r="AB189" s="7"/>
    </row>
    <row r="190" spans="1:28" ht="13.5">
      <c r="A190" s="167"/>
      <c r="B190" s="163" t="s">
        <v>16</v>
      </c>
      <c r="C190" s="163" t="s">
        <v>133</v>
      </c>
      <c r="D190" s="163" t="s">
        <v>133</v>
      </c>
      <c r="E190" s="163">
        <v>92</v>
      </c>
      <c r="F190" s="164">
        <v>0</v>
      </c>
      <c r="G190" s="165">
        <v>0</v>
      </c>
      <c r="H190" s="165">
        <v>0</v>
      </c>
      <c r="I190" s="165">
        <v>1013.59951</v>
      </c>
      <c r="J190" s="165">
        <v>0</v>
      </c>
      <c r="K190" s="165">
        <v>1013.59951</v>
      </c>
      <c r="L190" s="165">
        <v>419.80773999999997</v>
      </c>
      <c r="M190" s="165">
        <v>0</v>
      </c>
      <c r="N190" s="165">
        <v>419.80773999999997</v>
      </c>
      <c r="O190" s="165">
        <v>1433.40725</v>
      </c>
      <c r="P190" s="165">
        <v>8815.8968999999997</v>
      </c>
      <c r="Q190" s="165">
        <v>0</v>
      </c>
      <c r="R190" s="166">
        <v>8815.8968999999997</v>
      </c>
      <c r="S190" s="7"/>
      <c r="T190" s="7"/>
      <c r="U190" s="7"/>
      <c r="V190" s="7"/>
      <c r="W190" s="7"/>
      <c r="X190" s="7"/>
      <c r="Y190" s="7"/>
      <c r="Z190" s="7"/>
      <c r="AA190" s="7"/>
      <c r="AB190" s="7"/>
    </row>
    <row r="191" spans="1:28" ht="13.5">
      <c r="A191" s="167"/>
      <c r="B191" s="167"/>
      <c r="C191" s="163" t="s">
        <v>134</v>
      </c>
      <c r="D191" s="163" t="s">
        <v>209</v>
      </c>
      <c r="E191" s="163">
        <v>121</v>
      </c>
      <c r="F191" s="164">
        <v>0</v>
      </c>
      <c r="G191" s="165">
        <v>0</v>
      </c>
      <c r="H191" s="165">
        <v>0</v>
      </c>
      <c r="I191" s="165">
        <v>566.78892000000008</v>
      </c>
      <c r="J191" s="165">
        <v>0</v>
      </c>
      <c r="K191" s="165">
        <v>566.78892000000008</v>
      </c>
      <c r="L191" s="165">
        <v>30</v>
      </c>
      <c r="M191" s="165">
        <v>0</v>
      </c>
      <c r="N191" s="165">
        <v>30</v>
      </c>
      <c r="O191" s="165">
        <v>596.78892000000008</v>
      </c>
      <c r="P191" s="165">
        <v>5050.9630900000002</v>
      </c>
      <c r="Q191" s="165">
        <v>0</v>
      </c>
      <c r="R191" s="166">
        <v>5050.9630900000002</v>
      </c>
      <c r="S191" s="7"/>
      <c r="T191" s="7"/>
      <c r="U191" s="7"/>
      <c r="V191" s="7"/>
      <c r="W191" s="7"/>
      <c r="X191" s="7"/>
      <c r="Y191" s="7"/>
      <c r="Z191" s="7"/>
      <c r="AA191" s="7"/>
      <c r="AB191" s="7"/>
    </row>
    <row r="192" spans="1:28" ht="13.5">
      <c r="A192" s="167"/>
      <c r="B192" s="167"/>
      <c r="C192" s="167"/>
      <c r="D192" s="163" t="s">
        <v>135</v>
      </c>
      <c r="E192" s="163">
        <v>45</v>
      </c>
      <c r="F192" s="164">
        <v>0</v>
      </c>
      <c r="G192" s="165">
        <v>0</v>
      </c>
      <c r="H192" s="165">
        <v>0</v>
      </c>
      <c r="I192" s="165">
        <v>2035.2888899999998</v>
      </c>
      <c r="J192" s="165">
        <v>7.4760000000000007E-2</v>
      </c>
      <c r="K192" s="165">
        <v>2035.36365</v>
      </c>
      <c r="L192" s="165">
        <v>919.33670999999993</v>
      </c>
      <c r="M192" s="165">
        <v>0</v>
      </c>
      <c r="N192" s="165">
        <v>919.33670999999993</v>
      </c>
      <c r="O192" s="165">
        <v>2954.7003599999998</v>
      </c>
      <c r="P192" s="165">
        <v>7916.7471699999996</v>
      </c>
      <c r="Q192" s="165">
        <v>0</v>
      </c>
      <c r="R192" s="166">
        <v>7916.7471699999996</v>
      </c>
      <c r="S192" s="7"/>
      <c r="T192" s="7"/>
      <c r="U192" s="7"/>
      <c r="V192" s="7"/>
      <c r="W192" s="7"/>
      <c r="X192" s="7"/>
      <c r="Y192" s="7"/>
      <c r="Z192" s="7"/>
      <c r="AA192" s="7"/>
      <c r="AB192" s="7"/>
    </row>
    <row r="193" spans="1:28" ht="13.5">
      <c r="A193" s="167"/>
      <c r="B193" s="167"/>
      <c r="C193" s="163" t="s">
        <v>136</v>
      </c>
      <c r="D193" s="163" t="s">
        <v>136</v>
      </c>
      <c r="E193" s="163">
        <v>91</v>
      </c>
      <c r="F193" s="164">
        <v>0</v>
      </c>
      <c r="G193" s="165">
        <v>0</v>
      </c>
      <c r="H193" s="165">
        <v>0</v>
      </c>
      <c r="I193" s="165">
        <v>2248.0922799999998</v>
      </c>
      <c r="J193" s="165">
        <v>6.3000000000000003E-4</v>
      </c>
      <c r="K193" s="165">
        <v>2248.0929100000003</v>
      </c>
      <c r="L193" s="165">
        <v>1341.2118400000002</v>
      </c>
      <c r="M193" s="165">
        <v>1.8690000000000002E-2</v>
      </c>
      <c r="N193" s="165">
        <v>1341.23053</v>
      </c>
      <c r="O193" s="165">
        <v>3589.3234400000001</v>
      </c>
      <c r="P193" s="165">
        <v>10694.48172</v>
      </c>
      <c r="Q193" s="165">
        <v>0</v>
      </c>
      <c r="R193" s="166">
        <v>10694.48172</v>
      </c>
      <c r="S193" s="7"/>
      <c r="T193" s="7"/>
      <c r="U193" s="7"/>
      <c r="V193" s="7"/>
      <c r="W193" s="7"/>
      <c r="X193" s="7"/>
      <c r="Y193" s="7"/>
      <c r="Z193" s="7"/>
      <c r="AA193" s="7"/>
      <c r="AB193" s="7"/>
    </row>
    <row r="194" spans="1:28" ht="13.5">
      <c r="A194" s="167"/>
      <c r="B194" s="167"/>
      <c r="C194" s="163" t="s">
        <v>137</v>
      </c>
      <c r="D194" s="163" t="s">
        <v>138</v>
      </c>
      <c r="E194" s="163">
        <v>90</v>
      </c>
      <c r="F194" s="164">
        <v>0</v>
      </c>
      <c r="G194" s="165">
        <v>0</v>
      </c>
      <c r="H194" s="165">
        <v>0</v>
      </c>
      <c r="I194" s="165">
        <v>2228.3544300000003</v>
      </c>
      <c r="J194" s="165">
        <v>0.10851000000000001</v>
      </c>
      <c r="K194" s="165">
        <v>2228.4629399999999</v>
      </c>
      <c r="L194" s="165">
        <v>2811.51415</v>
      </c>
      <c r="M194" s="165">
        <v>5.6070000000000002E-2</v>
      </c>
      <c r="N194" s="165">
        <v>2811.5702200000001</v>
      </c>
      <c r="O194" s="165">
        <v>5040.03316</v>
      </c>
      <c r="P194" s="165">
        <v>9121.9663199999995</v>
      </c>
      <c r="Q194" s="165">
        <v>0</v>
      </c>
      <c r="R194" s="166">
        <v>9121.9663199999995</v>
      </c>
      <c r="S194" s="7"/>
      <c r="T194" s="7"/>
      <c r="U194" s="7"/>
      <c r="V194" s="7"/>
      <c r="W194" s="7"/>
      <c r="X194" s="7"/>
      <c r="Y194" s="7"/>
      <c r="Z194" s="7"/>
      <c r="AA194" s="7"/>
      <c r="AB194" s="7"/>
    </row>
    <row r="195" spans="1:28" ht="13.5">
      <c r="A195" s="167"/>
      <c r="B195" s="167"/>
      <c r="C195" s="163" t="s">
        <v>16</v>
      </c>
      <c r="D195" s="163" t="s">
        <v>139</v>
      </c>
      <c r="E195" s="163">
        <v>17</v>
      </c>
      <c r="F195" s="164">
        <v>0</v>
      </c>
      <c r="G195" s="165">
        <v>0</v>
      </c>
      <c r="H195" s="165">
        <v>0</v>
      </c>
      <c r="I195" s="165">
        <v>6230.9019900000003</v>
      </c>
      <c r="J195" s="165">
        <v>1.05077</v>
      </c>
      <c r="K195" s="165">
        <v>6231.9527600000001</v>
      </c>
      <c r="L195" s="165">
        <v>8646.8116099999988</v>
      </c>
      <c r="M195" s="165">
        <v>0.77076999999999996</v>
      </c>
      <c r="N195" s="165">
        <v>8647.5823800000016</v>
      </c>
      <c r="O195" s="165">
        <v>14879.53514</v>
      </c>
      <c r="P195" s="165">
        <v>60811.258759999997</v>
      </c>
      <c r="Q195" s="165">
        <v>0</v>
      </c>
      <c r="R195" s="166">
        <v>60811.258759999997</v>
      </c>
      <c r="S195" s="7"/>
      <c r="T195" s="7"/>
      <c r="U195" s="7"/>
      <c r="V195" s="7"/>
      <c r="W195" s="7"/>
      <c r="X195" s="7"/>
      <c r="Y195" s="7"/>
      <c r="Z195" s="7"/>
      <c r="AA195" s="7"/>
      <c r="AB195" s="7"/>
    </row>
    <row r="196" spans="1:28" ht="13.5">
      <c r="A196" s="167"/>
      <c r="B196" s="167"/>
      <c r="C196" s="167"/>
      <c r="D196" s="167"/>
      <c r="E196" s="168">
        <v>35</v>
      </c>
      <c r="F196" s="169">
        <v>0</v>
      </c>
      <c r="G196" s="121">
        <v>0</v>
      </c>
      <c r="H196" s="121">
        <v>0</v>
      </c>
      <c r="I196" s="121">
        <v>4183.8914599999998</v>
      </c>
      <c r="J196" s="121">
        <v>3.7802500000000001</v>
      </c>
      <c r="K196" s="121">
        <v>4187.6717099999996</v>
      </c>
      <c r="L196" s="121">
        <v>3664.8991599999999</v>
      </c>
      <c r="M196" s="121">
        <v>8.3000000000000001E-3</v>
      </c>
      <c r="N196" s="121">
        <v>3664.9074599999999</v>
      </c>
      <c r="O196" s="121">
        <v>7852.57917</v>
      </c>
      <c r="P196" s="121">
        <v>51505.317009999999</v>
      </c>
      <c r="Q196" s="121">
        <v>0</v>
      </c>
      <c r="R196" s="170">
        <v>51505.317009999999</v>
      </c>
      <c r="S196" s="7"/>
      <c r="T196" s="7"/>
      <c r="U196" s="7"/>
      <c r="V196" s="7"/>
      <c r="W196" s="7"/>
      <c r="X196" s="7"/>
      <c r="Y196" s="7"/>
      <c r="Z196" s="7"/>
      <c r="AA196" s="7"/>
      <c r="AB196" s="7"/>
    </row>
    <row r="197" spans="1:28" ht="13.5">
      <c r="A197" s="167"/>
      <c r="B197" s="167"/>
      <c r="C197" s="167"/>
      <c r="D197" s="167"/>
      <c r="E197" s="168">
        <v>81</v>
      </c>
      <c r="F197" s="169">
        <v>0</v>
      </c>
      <c r="G197" s="121">
        <v>0</v>
      </c>
      <c r="H197" s="121">
        <v>0</v>
      </c>
      <c r="I197" s="121">
        <v>5001.3651300000001</v>
      </c>
      <c r="J197" s="121">
        <v>10.07503</v>
      </c>
      <c r="K197" s="121">
        <v>5011.4401600000001</v>
      </c>
      <c r="L197" s="121">
        <v>4598.5488700000005</v>
      </c>
      <c r="M197" s="121">
        <v>9.5399999999999999E-3</v>
      </c>
      <c r="N197" s="121">
        <v>4598.5584100000005</v>
      </c>
      <c r="O197" s="121">
        <v>9609.9985699999997</v>
      </c>
      <c r="P197" s="121">
        <v>56602.679490000002</v>
      </c>
      <c r="Q197" s="121">
        <v>0</v>
      </c>
      <c r="R197" s="170">
        <v>56602.679490000002</v>
      </c>
      <c r="S197" s="7"/>
      <c r="T197" s="7"/>
      <c r="U197" s="7"/>
      <c r="V197" s="7"/>
      <c r="W197" s="7"/>
      <c r="X197" s="7"/>
      <c r="Y197" s="7"/>
      <c r="Z197" s="7"/>
      <c r="AA197" s="7"/>
      <c r="AB197" s="7"/>
    </row>
    <row r="198" spans="1:28" ht="13.5">
      <c r="A198" s="167"/>
      <c r="B198" s="167"/>
      <c r="C198" s="167"/>
      <c r="D198" s="163" t="s">
        <v>140</v>
      </c>
      <c r="E198" s="163">
        <v>25</v>
      </c>
      <c r="F198" s="164">
        <v>0</v>
      </c>
      <c r="G198" s="165">
        <v>0</v>
      </c>
      <c r="H198" s="165">
        <v>0</v>
      </c>
      <c r="I198" s="165">
        <v>2965.2955400000001</v>
      </c>
      <c r="J198" s="165">
        <v>4.2689999999999999E-2</v>
      </c>
      <c r="K198" s="165">
        <v>2965.3382299999998</v>
      </c>
      <c r="L198" s="165">
        <v>3762.0069399999998</v>
      </c>
      <c r="M198" s="165">
        <v>1.167E-2</v>
      </c>
      <c r="N198" s="165">
        <v>3762.0186100000001</v>
      </c>
      <c r="O198" s="165">
        <v>6727.3568399999995</v>
      </c>
      <c r="P198" s="165">
        <v>45694.110030000003</v>
      </c>
      <c r="Q198" s="165">
        <v>0</v>
      </c>
      <c r="R198" s="166">
        <v>45694.110030000003</v>
      </c>
      <c r="S198" s="7"/>
      <c r="T198" s="7"/>
      <c r="U198" s="7"/>
      <c r="V198" s="7"/>
      <c r="W198" s="7"/>
      <c r="X198" s="7"/>
      <c r="Y198" s="7"/>
      <c r="Z198" s="7"/>
      <c r="AA198" s="7"/>
      <c r="AB198" s="7"/>
    </row>
    <row r="199" spans="1:28" ht="13.5">
      <c r="A199" s="167"/>
      <c r="B199" s="167"/>
      <c r="C199" s="167"/>
      <c r="D199" s="163" t="s">
        <v>141</v>
      </c>
      <c r="E199" s="163">
        <v>6</v>
      </c>
      <c r="F199" s="164">
        <v>0</v>
      </c>
      <c r="G199" s="165">
        <v>0</v>
      </c>
      <c r="H199" s="165">
        <v>0</v>
      </c>
      <c r="I199" s="165">
        <v>5146.7417699999996</v>
      </c>
      <c r="J199" s="165">
        <v>1.1424799999999999</v>
      </c>
      <c r="K199" s="165">
        <v>5147.8842500000001</v>
      </c>
      <c r="L199" s="165">
        <v>12608.84845</v>
      </c>
      <c r="M199" s="165">
        <v>9.4900000000000002E-3</v>
      </c>
      <c r="N199" s="165">
        <v>12608.85794</v>
      </c>
      <c r="O199" s="165">
        <v>17756.742190000001</v>
      </c>
      <c r="P199" s="165">
        <v>52076.696179999999</v>
      </c>
      <c r="Q199" s="165">
        <v>0</v>
      </c>
      <c r="R199" s="166">
        <v>52076.696179999999</v>
      </c>
      <c r="S199" s="7"/>
      <c r="T199" s="7"/>
      <c r="U199" s="7"/>
      <c r="V199" s="7"/>
      <c r="W199" s="7"/>
      <c r="X199" s="7"/>
      <c r="Y199" s="7"/>
      <c r="Z199" s="7"/>
      <c r="AA199" s="7"/>
      <c r="AB199" s="7"/>
    </row>
    <row r="200" spans="1:28" ht="13.5">
      <c r="A200" s="167"/>
      <c r="B200" s="167"/>
      <c r="C200" s="167"/>
      <c r="D200" s="167"/>
      <c r="E200" s="168">
        <v>16</v>
      </c>
      <c r="F200" s="169">
        <v>0</v>
      </c>
      <c r="G200" s="121">
        <v>0</v>
      </c>
      <c r="H200" s="121">
        <v>0</v>
      </c>
      <c r="I200" s="121">
        <v>5086.0025900000001</v>
      </c>
      <c r="J200" s="121">
        <v>3.3154599999999999</v>
      </c>
      <c r="K200" s="121">
        <v>5089.3180499999999</v>
      </c>
      <c r="L200" s="121">
        <v>6101.5147999999999</v>
      </c>
      <c r="M200" s="121">
        <v>0</v>
      </c>
      <c r="N200" s="121">
        <v>6101.5147999999999</v>
      </c>
      <c r="O200" s="121">
        <v>11190.832849999999</v>
      </c>
      <c r="P200" s="121">
        <v>71827.874299999996</v>
      </c>
      <c r="Q200" s="121">
        <v>0</v>
      </c>
      <c r="R200" s="170">
        <v>71827.874299999996</v>
      </c>
      <c r="S200" s="7"/>
      <c r="T200" s="7"/>
      <c r="U200" s="7"/>
      <c r="V200" s="7"/>
      <c r="W200" s="7"/>
      <c r="X200" s="7"/>
      <c r="Y200" s="7"/>
      <c r="Z200" s="7"/>
      <c r="AA200" s="7"/>
      <c r="AB200" s="7"/>
    </row>
    <row r="201" spans="1:28" ht="13.5">
      <c r="A201" s="167"/>
      <c r="B201" s="167"/>
      <c r="C201" s="167"/>
      <c r="D201" s="167"/>
      <c r="E201" s="168">
        <v>28</v>
      </c>
      <c r="F201" s="169">
        <v>0</v>
      </c>
      <c r="G201" s="121">
        <v>0</v>
      </c>
      <c r="H201" s="121">
        <v>0</v>
      </c>
      <c r="I201" s="121">
        <v>4982.7434499999999</v>
      </c>
      <c r="J201" s="121">
        <v>16.910720000000001</v>
      </c>
      <c r="K201" s="121">
        <v>4999.6541699999998</v>
      </c>
      <c r="L201" s="121">
        <v>16928.267379999998</v>
      </c>
      <c r="M201" s="121">
        <v>6.7959999999999993E-2</v>
      </c>
      <c r="N201" s="121">
        <v>16928.335340000001</v>
      </c>
      <c r="O201" s="121">
        <v>21927.989510000003</v>
      </c>
      <c r="P201" s="121">
        <v>41649.628920000003</v>
      </c>
      <c r="Q201" s="121">
        <v>0</v>
      </c>
      <c r="R201" s="170">
        <v>41649.628920000003</v>
      </c>
      <c r="S201" s="7"/>
      <c r="T201" s="7"/>
      <c r="U201" s="7"/>
      <c r="V201" s="7"/>
      <c r="W201" s="7"/>
      <c r="X201" s="7"/>
      <c r="Y201" s="7"/>
      <c r="Z201" s="7"/>
      <c r="AA201" s="7"/>
      <c r="AB201" s="7"/>
    </row>
    <row r="202" spans="1:28" ht="13.5">
      <c r="A202" s="167"/>
      <c r="B202" s="167"/>
      <c r="C202" s="167"/>
      <c r="D202" s="163" t="s">
        <v>16</v>
      </c>
      <c r="E202" s="163">
        <v>8</v>
      </c>
      <c r="F202" s="164">
        <v>0</v>
      </c>
      <c r="G202" s="165">
        <v>0</v>
      </c>
      <c r="H202" s="165">
        <v>0</v>
      </c>
      <c r="I202" s="165">
        <v>10904.327210000001</v>
      </c>
      <c r="J202" s="165">
        <v>241.47242</v>
      </c>
      <c r="K202" s="165">
        <v>11145.799630000001</v>
      </c>
      <c r="L202" s="165">
        <v>74513.684370000003</v>
      </c>
      <c r="M202" s="165">
        <v>4.0149999999999998E-2</v>
      </c>
      <c r="N202" s="165">
        <v>74513.724519999989</v>
      </c>
      <c r="O202" s="165">
        <v>85659.524150000012</v>
      </c>
      <c r="P202" s="165">
        <v>64647.943159999995</v>
      </c>
      <c r="Q202" s="165">
        <v>0</v>
      </c>
      <c r="R202" s="166">
        <v>64647.943159999995</v>
      </c>
      <c r="S202" s="7"/>
      <c r="T202" s="7"/>
      <c r="U202" s="7"/>
      <c r="V202" s="7"/>
      <c r="W202" s="7"/>
      <c r="X202" s="7"/>
      <c r="Y202" s="7"/>
      <c r="Z202" s="7"/>
      <c r="AA202" s="7"/>
      <c r="AB202" s="7"/>
    </row>
    <row r="203" spans="1:28" ht="13.5">
      <c r="A203" s="167"/>
      <c r="B203" s="167"/>
      <c r="C203" s="167"/>
      <c r="D203" s="163" t="s">
        <v>144</v>
      </c>
      <c r="E203" s="163">
        <v>3</v>
      </c>
      <c r="F203" s="164">
        <v>0</v>
      </c>
      <c r="G203" s="165">
        <v>0</v>
      </c>
      <c r="H203" s="165">
        <v>0</v>
      </c>
      <c r="I203" s="165">
        <v>14681.574210000001</v>
      </c>
      <c r="J203" s="165">
        <v>240.37907000000001</v>
      </c>
      <c r="K203" s="165">
        <v>14921.95328</v>
      </c>
      <c r="L203" s="165">
        <v>43448.079290000001</v>
      </c>
      <c r="M203" s="165">
        <v>2.8709999999999999E-2</v>
      </c>
      <c r="N203" s="165">
        <v>43448.108</v>
      </c>
      <c r="O203" s="165">
        <v>58370.061280000002</v>
      </c>
      <c r="P203" s="165">
        <v>49764.252079999998</v>
      </c>
      <c r="Q203" s="165">
        <v>0</v>
      </c>
      <c r="R203" s="166">
        <v>49764.252079999998</v>
      </c>
      <c r="S203" s="7"/>
      <c r="T203" s="7"/>
      <c r="U203" s="7"/>
      <c r="V203" s="7"/>
      <c r="W203" s="7"/>
      <c r="X203" s="7"/>
      <c r="Y203" s="7"/>
      <c r="Z203" s="7"/>
      <c r="AA203" s="7"/>
      <c r="AB203" s="7"/>
    </row>
    <row r="204" spans="1:28" ht="13.5">
      <c r="A204" s="167"/>
      <c r="B204" s="167"/>
      <c r="C204" s="167"/>
      <c r="D204" s="167"/>
      <c r="E204" s="168">
        <v>30</v>
      </c>
      <c r="F204" s="169">
        <v>0</v>
      </c>
      <c r="G204" s="121">
        <v>0</v>
      </c>
      <c r="H204" s="121">
        <v>0</v>
      </c>
      <c r="I204" s="121">
        <v>9254.7135399999988</v>
      </c>
      <c r="J204" s="121">
        <v>6.0329100000000002</v>
      </c>
      <c r="K204" s="121">
        <v>9260.7464499999987</v>
      </c>
      <c r="L204" s="121">
        <v>18104.193440000003</v>
      </c>
      <c r="M204" s="121">
        <v>6.4000000000000005E-4</v>
      </c>
      <c r="N204" s="121">
        <v>18104.194079999997</v>
      </c>
      <c r="O204" s="121">
        <v>27364.94053</v>
      </c>
      <c r="P204" s="121">
        <v>89977.31637</v>
      </c>
      <c r="Q204" s="121">
        <v>0</v>
      </c>
      <c r="R204" s="170">
        <v>89977.31637</v>
      </c>
      <c r="S204" s="7"/>
      <c r="T204" s="7"/>
      <c r="U204" s="7"/>
      <c r="V204" s="7"/>
      <c r="W204" s="7"/>
      <c r="X204" s="7"/>
      <c r="Y204" s="7"/>
      <c r="Z204" s="7"/>
      <c r="AA204" s="7"/>
      <c r="AB204" s="7"/>
    </row>
    <row r="205" spans="1:28" ht="13.5">
      <c r="A205" s="167"/>
      <c r="B205" s="167"/>
      <c r="C205" s="167"/>
      <c r="D205" s="163" t="s">
        <v>145</v>
      </c>
      <c r="E205" s="163">
        <v>125</v>
      </c>
      <c r="F205" s="164">
        <v>0</v>
      </c>
      <c r="G205" s="165">
        <v>0</v>
      </c>
      <c r="H205" s="165">
        <v>0</v>
      </c>
      <c r="I205" s="165">
        <v>626.10178000000008</v>
      </c>
      <c r="J205" s="165">
        <v>0</v>
      </c>
      <c r="K205" s="165">
        <v>626.10178000000008</v>
      </c>
      <c r="L205" s="165">
        <v>0</v>
      </c>
      <c r="M205" s="165">
        <v>0</v>
      </c>
      <c r="N205" s="165">
        <v>0</v>
      </c>
      <c r="O205" s="165">
        <v>626.10178000000008</v>
      </c>
      <c r="P205" s="165">
        <v>6412.9329000000007</v>
      </c>
      <c r="Q205" s="165">
        <v>0</v>
      </c>
      <c r="R205" s="166">
        <v>6412.9329000000007</v>
      </c>
      <c r="S205" s="7"/>
      <c r="T205" s="7"/>
      <c r="U205" s="7"/>
      <c r="V205" s="7"/>
      <c r="W205" s="7"/>
      <c r="X205" s="7"/>
      <c r="Y205" s="7"/>
      <c r="Z205" s="7"/>
      <c r="AA205" s="7"/>
      <c r="AB205" s="7"/>
    </row>
    <row r="206" spans="1:28" ht="13.5">
      <c r="A206" s="167"/>
      <c r="B206" s="167"/>
      <c r="C206" s="167"/>
      <c r="D206" s="163" t="s">
        <v>146</v>
      </c>
      <c r="E206" s="163">
        <v>97</v>
      </c>
      <c r="F206" s="164">
        <v>0</v>
      </c>
      <c r="G206" s="165">
        <v>0</v>
      </c>
      <c r="H206" s="165">
        <v>0</v>
      </c>
      <c r="I206" s="165">
        <v>4201.88</v>
      </c>
      <c r="J206" s="165">
        <v>56.740400000000001</v>
      </c>
      <c r="K206" s="165">
        <v>4258.6204000000007</v>
      </c>
      <c r="L206" s="165">
        <v>2866.57537</v>
      </c>
      <c r="M206" s="165">
        <v>9.6560000000000007E-2</v>
      </c>
      <c r="N206" s="165">
        <v>2866.67193</v>
      </c>
      <c r="O206" s="165">
        <v>7125.2923300000002</v>
      </c>
      <c r="P206" s="165">
        <v>37993.756280000001</v>
      </c>
      <c r="Q206" s="165">
        <v>0</v>
      </c>
      <c r="R206" s="166">
        <v>37993.756280000001</v>
      </c>
      <c r="S206" s="7"/>
      <c r="T206" s="7"/>
      <c r="U206" s="7"/>
      <c r="V206" s="7"/>
      <c r="W206" s="7"/>
      <c r="X206" s="7"/>
      <c r="Y206" s="7"/>
      <c r="Z206" s="7"/>
      <c r="AA206" s="7"/>
      <c r="AB206" s="7"/>
    </row>
    <row r="207" spans="1:28" ht="13.5">
      <c r="A207" s="167"/>
      <c r="B207" s="167"/>
      <c r="C207" s="167"/>
      <c r="D207" s="163" t="s">
        <v>147</v>
      </c>
      <c r="E207" s="163">
        <v>1</v>
      </c>
      <c r="F207" s="164">
        <v>0</v>
      </c>
      <c r="G207" s="165">
        <v>0</v>
      </c>
      <c r="H207" s="165">
        <v>0</v>
      </c>
      <c r="I207" s="165">
        <v>12757.69888</v>
      </c>
      <c r="J207" s="165">
        <v>9.6876200000000008</v>
      </c>
      <c r="K207" s="165">
        <v>12767.386500000001</v>
      </c>
      <c r="L207" s="165">
        <v>1392176.0122499999</v>
      </c>
      <c r="M207" s="165">
        <v>27939.189589999998</v>
      </c>
      <c r="N207" s="165">
        <v>1420115.20184</v>
      </c>
      <c r="O207" s="165">
        <v>1432882.58834</v>
      </c>
      <c r="P207" s="165">
        <v>5449.6133799999998</v>
      </c>
      <c r="Q207" s="165">
        <v>0</v>
      </c>
      <c r="R207" s="166">
        <v>5449.6133799999998</v>
      </c>
      <c r="S207" s="7"/>
      <c r="T207" s="7"/>
      <c r="U207" s="7"/>
      <c r="V207" s="7"/>
      <c r="W207" s="7"/>
      <c r="X207" s="7"/>
      <c r="Y207" s="7"/>
      <c r="Z207" s="7"/>
      <c r="AA207" s="7"/>
      <c r="AB207" s="7"/>
    </row>
    <row r="208" spans="1:28" ht="13.5">
      <c r="A208" s="167"/>
      <c r="B208" s="167"/>
      <c r="C208" s="167"/>
      <c r="D208" s="163" t="s">
        <v>148</v>
      </c>
      <c r="E208" s="163">
        <v>9</v>
      </c>
      <c r="F208" s="164">
        <v>0</v>
      </c>
      <c r="G208" s="165">
        <v>0</v>
      </c>
      <c r="H208" s="165">
        <v>0</v>
      </c>
      <c r="I208" s="165">
        <v>6856.9129400000002</v>
      </c>
      <c r="J208" s="165">
        <v>93.506509999999992</v>
      </c>
      <c r="K208" s="165">
        <v>6950.4194500000003</v>
      </c>
      <c r="L208" s="165">
        <v>11238.8593</v>
      </c>
      <c r="M208" s="165">
        <v>4.2689999999999999E-2</v>
      </c>
      <c r="N208" s="165">
        <v>11238.90199</v>
      </c>
      <c r="O208" s="165">
        <v>18189.32144</v>
      </c>
      <c r="P208" s="165">
        <v>75615.701969999995</v>
      </c>
      <c r="Q208" s="165">
        <v>0</v>
      </c>
      <c r="R208" s="166">
        <v>75615.701969999995</v>
      </c>
      <c r="S208" s="7"/>
      <c r="T208" s="7"/>
      <c r="U208" s="7"/>
      <c r="V208" s="7"/>
      <c r="W208" s="7"/>
      <c r="X208" s="7"/>
      <c r="Y208" s="7"/>
      <c r="Z208" s="7"/>
      <c r="AA208" s="7"/>
      <c r="AB208" s="7"/>
    </row>
    <row r="209" spans="1:28" ht="13.5">
      <c r="A209" s="167"/>
      <c r="B209" s="167"/>
      <c r="C209" s="167"/>
      <c r="D209" s="167"/>
      <c r="E209" s="168">
        <v>53</v>
      </c>
      <c r="F209" s="169">
        <v>0</v>
      </c>
      <c r="G209" s="121">
        <v>0</v>
      </c>
      <c r="H209" s="121">
        <v>0</v>
      </c>
      <c r="I209" s="121">
        <v>2942.05404</v>
      </c>
      <c r="J209" s="121">
        <v>107.75375</v>
      </c>
      <c r="K209" s="121">
        <v>3049.8077899999998</v>
      </c>
      <c r="L209" s="121">
        <v>2888.5640600000002</v>
      </c>
      <c r="M209" s="121">
        <v>3.6600000000000001E-3</v>
      </c>
      <c r="N209" s="121">
        <v>2888.56772</v>
      </c>
      <c r="O209" s="121">
        <v>5938.3755099999998</v>
      </c>
      <c r="P209" s="121">
        <v>39649.637909999998</v>
      </c>
      <c r="Q209" s="121">
        <v>0</v>
      </c>
      <c r="R209" s="170">
        <v>39649.637909999998</v>
      </c>
      <c r="S209" s="7"/>
      <c r="T209" s="7"/>
      <c r="U209" s="7"/>
      <c r="V209" s="7"/>
      <c r="W209" s="7"/>
      <c r="X209" s="7"/>
      <c r="Y209" s="7"/>
      <c r="Z209" s="7"/>
      <c r="AA209" s="7"/>
      <c r="AB209" s="7"/>
    </row>
    <row r="210" spans="1:28" ht="13.5">
      <c r="A210" s="167"/>
      <c r="B210" s="167"/>
      <c r="C210" s="167"/>
      <c r="D210" s="167"/>
      <c r="E210" s="168">
        <v>130</v>
      </c>
      <c r="F210" s="169">
        <v>0</v>
      </c>
      <c r="G210" s="121">
        <v>0</v>
      </c>
      <c r="H210" s="121">
        <v>0</v>
      </c>
      <c r="I210" s="121">
        <v>412.62175999999999</v>
      </c>
      <c r="J210" s="121">
        <v>0</v>
      </c>
      <c r="K210" s="121">
        <v>412.62175999999999</v>
      </c>
      <c r="L210" s="121">
        <v>0</v>
      </c>
      <c r="M210" s="121">
        <v>0</v>
      </c>
      <c r="N210" s="121">
        <v>0</v>
      </c>
      <c r="O210" s="121">
        <v>412.62175999999999</v>
      </c>
      <c r="P210" s="121">
        <v>6575.0924800000003</v>
      </c>
      <c r="Q210" s="121">
        <v>0</v>
      </c>
      <c r="R210" s="170">
        <v>6575.0924800000003</v>
      </c>
      <c r="S210" s="7"/>
      <c r="T210" s="7"/>
      <c r="U210" s="7"/>
      <c r="V210" s="7"/>
      <c r="W210" s="7"/>
      <c r="X210" s="7"/>
      <c r="Y210" s="7"/>
      <c r="Z210" s="7"/>
      <c r="AA210" s="7"/>
      <c r="AB210" s="7"/>
    </row>
    <row r="211" spans="1:28" ht="13.5">
      <c r="A211" s="167"/>
      <c r="B211" s="167"/>
      <c r="C211" s="167"/>
      <c r="D211" s="163" t="s">
        <v>151</v>
      </c>
      <c r="E211" s="163">
        <v>12</v>
      </c>
      <c r="F211" s="164">
        <v>0</v>
      </c>
      <c r="G211" s="165">
        <v>0</v>
      </c>
      <c r="H211" s="165">
        <v>0</v>
      </c>
      <c r="I211" s="165">
        <v>5685.3899700000002</v>
      </c>
      <c r="J211" s="165">
        <v>65.06465</v>
      </c>
      <c r="K211" s="165">
        <v>5750.4546200000004</v>
      </c>
      <c r="L211" s="165">
        <v>10698.97286</v>
      </c>
      <c r="M211" s="165">
        <v>1.451E-2</v>
      </c>
      <c r="N211" s="165">
        <v>10698.987369999999</v>
      </c>
      <c r="O211" s="165">
        <v>16449.441989999999</v>
      </c>
      <c r="P211" s="165">
        <v>55631.18821</v>
      </c>
      <c r="Q211" s="165">
        <v>0</v>
      </c>
      <c r="R211" s="166">
        <v>55631.18821</v>
      </c>
      <c r="S211" s="7"/>
      <c r="T211" s="7"/>
      <c r="U211" s="7"/>
      <c r="V211" s="7"/>
      <c r="W211" s="7"/>
      <c r="X211" s="7"/>
      <c r="Y211" s="7"/>
      <c r="Z211" s="7"/>
      <c r="AA211" s="7"/>
      <c r="AB211" s="7"/>
    </row>
    <row r="212" spans="1:28" ht="13.5">
      <c r="A212" s="167"/>
      <c r="B212" s="167"/>
      <c r="C212" s="167"/>
      <c r="D212" s="167"/>
      <c r="E212" s="168">
        <v>13</v>
      </c>
      <c r="F212" s="169">
        <v>0</v>
      </c>
      <c r="G212" s="121">
        <v>0</v>
      </c>
      <c r="H212" s="121">
        <v>0</v>
      </c>
      <c r="I212" s="121">
        <v>8677.0393699999986</v>
      </c>
      <c r="J212" s="121">
        <v>0.16758000000000001</v>
      </c>
      <c r="K212" s="121">
        <v>8677.2069499999998</v>
      </c>
      <c r="L212" s="121">
        <v>22799.930840000001</v>
      </c>
      <c r="M212" s="121">
        <v>9.6140000000000003E-2</v>
      </c>
      <c r="N212" s="121">
        <v>22800.026979999999</v>
      </c>
      <c r="O212" s="121">
        <v>31477.233929999999</v>
      </c>
      <c r="P212" s="121">
        <v>58282.927299999996</v>
      </c>
      <c r="Q212" s="121">
        <v>0</v>
      </c>
      <c r="R212" s="170">
        <v>58282.927299999996</v>
      </c>
      <c r="S212" s="7"/>
      <c r="T212" s="7"/>
      <c r="U212" s="7"/>
      <c r="V212" s="7"/>
      <c r="W212" s="7"/>
      <c r="X212" s="7"/>
      <c r="Y212" s="7"/>
      <c r="Z212" s="7"/>
      <c r="AA212" s="7"/>
      <c r="AB212" s="7"/>
    </row>
    <row r="213" spans="1:28" ht="13.5">
      <c r="A213" s="167"/>
      <c r="B213" s="167"/>
      <c r="C213" s="167"/>
      <c r="D213" s="167"/>
      <c r="E213" s="168">
        <v>102</v>
      </c>
      <c r="F213" s="169">
        <v>0</v>
      </c>
      <c r="G213" s="121">
        <v>0</v>
      </c>
      <c r="H213" s="121">
        <v>0</v>
      </c>
      <c r="I213" s="121">
        <v>3359.0048099999999</v>
      </c>
      <c r="J213" s="121">
        <v>20.654720000000001</v>
      </c>
      <c r="K213" s="121">
        <v>3379.6595299999999</v>
      </c>
      <c r="L213" s="121">
        <v>4661.7030300000006</v>
      </c>
      <c r="M213" s="121">
        <v>3.7569999999999999E-2</v>
      </c>
      <c r="N213" s="121">
        <v>4661.7405999999992</v>
      </c>
      <c r="O213" s="121">
        <v>8041.40013</v>
      </c>
      <c r="P213" s="121">
        <v>37501.911100000005</v>
      </c>
      <c r="Q213" s="121">
        <v>0</v>
      </c>
      <c r="R213" s="170">
        <v>37501.911100000005</v>
      </c>
      <c r="S213" s="7"/>
      <c r="T213" s="7"/>
      <c r="U213" s="7"/>
      <c r="V213" s="7"/>
      <c r="W213" s="7"/>
      <c r="X213" s="7"/>
      <c r="Y213" s="7"/>
      <c r="Z213" s="7"/>
      <c r="AA213" s="7"/>
      <c r="AB213" s="7"/>
    </row>
    <row r="214" spans="1:28" ht="13.5">
      <c r="A214" s="167"/>
      <c r="B214" s="167"/>
      <c r="C214" s="167"/>
      <c r="D214" s="163" t="s">
        <v>152</v>
      </c>
      <c r="E214" s="163">
        <v>82</v>
      </c>
      <c r="F214" s="164">
        <v>0</v>
      </c>
      <c r="G214" s="165">
        <v>0</v>
      </c>
      <c r="H214" s="165">
        <v>0</v>
      </c>
      <c r="I214" s="165">
        <v>6452.1650899999995</v>
      </c>
      <c r="J214" s="165">
        <v>5.81114</v>
      </c>
      <c r="K214" s="165">
        <v>6457.9762300000002</v>
      </c>
      <c r="L214" s="165">
        <v>26122.602199999998</v>
      </c>
      <c r="M214" s="165">
        <v>0.11191</v>
      </c>
      <c r="N214" s="165">
        <v>26122.714110000001</v>
      </c>
      <c r="O214" s="165">
        <v>32580.690340000001</v>
      </c>
      <c r="P214" s="165">
        <v>47111.693429999999</v>
      </c>
      <c r="Q214" s="165">
        <v>0</v>
      </c>
      <c r="R214" s="166">
        <v>47111.693429999999</v>
      </c>
      <c r="S214" s="7"/>
      <c r="T214" s="7"/>
      <c r="U214" s="7"/>
      <c r="V214" s="7"/>
      <c r="W214" s="7"/>
      <c r="X214" s="7"/>
      <c r="Y214" s="7"/>
      <c r="Z214" s="7"/>
      <c r="AA214" s="7"/>
      <c r="AB214" s="7"/>
    </row>
    <row r="215" spans="1:28" ht="13.5">
      <c r="A215" s="167"/>
      <c r="B215" s="167"/>
      <c r="C215" s="167"/>
      <c r="D215" s="163" t="s">
        <v>153</v>
      </c>
      <c r="E215" s="163">
        <v>100</v>
      </c>
      <c r="F215" s="164">
        <v>0</v>
      </c>
      <c r="G215" s="165">
        <v>0</v>
      </c>
      <c r="H215" s="165">
        <v>0</v>
      </c>
      <c r="I215" s="165">
        <v>8132.9242100000001</v>
      </c>
      <c r="J215" s="165">
        <v>12.18491</v>
      </c>
      <c r="K215" s="165">
        <v>8145.1091200000001</v>
      </c>
      <c r="L215" s="165">
        <v>20881.15525</v>
      </c>
      <c r="M215" s="165">
        <v>88.15889</v>
      </c>
      <c r="N215" s="165">
        <v>20969.314140000002</v>
      </c>
      <c r="O215" s="165">
        <v>29114.423260000003</v>
      </c>
      <c r="P215" s="165">
        <v>56099.236210000003</v>
      </c>
      <c r="Q215" s="165">
        <v>0</v>
      </c>
      <c r="R215" s="166">
        <v>56099.236210000003</v>
      </c>
      <c r="S215" s="7"/>
      <c r="T215" s="7"/>
      <c r="U215" s="7"/>
      <c r="V215" s="7"/>
      <c r="W215" s="7"/>
      <c r="X215" s="7"/>
      <c r="Y215" s="7"/>
      <c r="Z215" s="7"/>
      <c r="AA215" s="7"/>
      <c r="AB215" s="7"/>
    </row>
    <row r="216" spans="1:28" ht="13.5">
      <c r="A216" s="167"/>
      <c r="B216" s="167"/>
      <c r="C216" s="167"/>
      <c r="D216" s="163" t="s">
        <v>155</v>
      </c>
      <c r="E216" s="163">
        <v>38</v>
      </c>
      <c r="F216" s="164">
        <v>0</v>
      </c>
      <c r="G216" s="165">
        <v>0</v>
      </c>
      <c r="H216" s="165">
        <v>0</v>
      </c>
      <c r="I216" s="165">
        <v>8549.3342699999994</v>
      </c>
      <c r="J216" s="165">
        <v>112.74108</v>
      </c>
      <c r="K216" s="165">
        <v>8662.0753499999992</v>
      </c>
      <c r="L216" s="165">
        <v>51656.024740000001</v>
      </c>
      <c r="M216" s="165">
        <v>15.744530000000001</v>
      </c>
      <c r="N216" s="165">
        <v>51671.769270000004</v>
      </c>
      <c r="O216" s="165">
        <v>60333.844619999996</v>
      </c>
      <c r="P216" s="165">
        <v>38952.966540000001</v>
      </c>
      <c r="Q216" s="165">
        <v>0</v>
      </c>
      <c r="R216" s="166">
        <v>38952.966540000001</v>
      </c>
      <c r="S216" s="7"/>
      <c r="T216" s="7"/>
      <c r="U216" s="7"/>
      <c r="V216" s="7"/>
      <c r="W216" s="7"/>
      <c r="X216" s="7"/>
      <c r="Y216" s="7"/>
      <c r="Z216" s="7"/>
      <c r="AA216" s="7"/>
      <c r="AB216" s="7"/>
    </row>
    <row r="217" spans="1:28" ht="13.5">
      <c r="A217" s="167"/>
      <c r="B217" s="167"/>
      <c r="C217" s="167"/>
      <c r="D217" s="163" t="s">
        <v>157</v>
      </c>
      <c r="E217" s="163">
        <v>80</v>
      </c>
      <c r="F217" s="164">
        <v>0</v>
      </c>
      <c r="G217" s="165">
        <v>0</v>
      </c>
      <c r="H217" s="165">
        <v>0</v>
      </c>
      <c r="I217" s="165">
        <v>6723.6059500000001</v>
      </c>
      <c r="J217" s="165">
        <v>0.83974000000000004</v>
      </c>
      <c r="K217" s="165">
        <v>6724.4456900000005</v>
      </c>
      <c r="L217" s="165">
        <v>6523.8095300000004</v>
      </c>
      <c r="M217" s="165">
        <v>1.9440000000000002E-2</v>
      </c>
      <c r="N217" s="165">
        <v>6523.8289699999996</v>
      </c>
      <c r="O217" s="165">
        <v>13248.274660000001</v>
      </c>
      <c r="P217" s="165">
        <v>58407.764840000003</v>
      </c>
      <c r="Q217" s="165">
        <v>0</v>
      </c>
      <c r="R217" s="166">
        <v>58407.764840000003</v>
      </c>
      <c r="S217" s="7"/>
      <c r="T217" s="7"/>
      <c r="U217" s="7"/>
      <c r="V217" s="7"/>
      <c r="W217" s="7"/>
      <c r="X217" s="7"/>
      <c r="Y217" s="7"/>
      <c r="Z217" s="7"/>
      <c r="AA217" s="7"/>
      <c r="AB217" s="7"/>
    </row>
    <row r="218" spans="1:28" ht="13.5">
      <c r="A218" s="167"/>
      <c r="B218" s="167"/>
      <c r="C218" s="167"/>
      <c r="D218" s="163" t="s">
        <v>158</v>
      </c>
      <c r="E218" s="163">
        <v>99</v>
      </c>
      <c r="F218" s="164">
        <v>0</v>
      </c>
      <c r="G218" s="165">
        <v>0</v>
      </c>
      <c r="H218" s="165">
        <v>0</v>
      </c>
      <c r="I218" s="165">
        <v>2933.4505899999999</v>
      </c>
      <c r="J218" s="165">
        <v>10.262930000000001</v>
      </c>
      <c r="K218" s="165">
        <v>2943.7135200000002</v>
      </c>
      <c r="L218" s="165">
        <v>3444.60448</v>
      </c>
      <c r="M218" s="165">
        <v>1.8620000000000001E-2</v>
      </c>
      <c r="N218" s="165">
        <v>3444.6231000000002</v>
      </c>
      <c r="O218" s="165">
        <v>6388.33662</v>
      </c>
      <c r="P218" s="165">
        <v>32298.961579999999</v>
      </c>
      <c r="Q218" s="165">
        <v>0</v>
      </c>
      <c r="R218" s="166">
        <v>32298.961579999999</v>
      </c>
      <c r="S218" s="7"/>
      <c r="T218" s="7"/>
      <c r="U218" s="7"/>
      <c r="V218" s="7"/>
      <c r="W218" s="7"/>
      <c r="X218" s="7"/>
      <c r="Y218" s="7"/>
      <c r="Z218" s="7"/>
      <c r="AA218" s="7"/>
      <c r="AB218" s="7"/>
    </row>
    <row r="219" spans="1:28" ht="13.5">
      <c r="A219" s="167"/>
      <c r="B219" s="167"/>
      <c r="C219" s="167"/>
      <c r="D219" s="167"/>
      <c r="E219" s="168">
        <v>101</v>
      </c>
      <c r="F219" s="169">
        <v>0</v>
      </c>
      <c r="G219" s="121">
        <v>0</v>
      </c>
      <c r="H219" s="121">
        <v>0</v>
      </c>
      <c r="I219" s="121">
        <v>3227.6450099999997</v>
      </c>
      <c r="J219" s="121">
        <v>13.10979</v>
      </c>
      <c r="K219" s="121">
        <v>3240.7547999999997</v>
      </c>
      <c r="L219" s="121">
        <v>6354.07593</v>
      </c>
      <c r="M219" s="121">
        <v>1.7160000000000002E-2</v>
      </c>
      <c r="N219" s="121">
        <v>6354.0930900000003</v>
      </c>
      <c r="O219" s="121">
        <v>9594.8478900000009</v>
      </c>
      <c r="P219" s="121">
        <v>34436.006659999999</v>
      </c>
      <c r="Q219" s="121">
        <v>0</v>
      </c>
      <c r="R219" s="170">
        <v>34436.006659999999</v>
      </c>
      <c r="S219" s="7"/>
      <c r="T219" s="7"/>
      <c r="U219" s="7"/>
      <c r="V219" s="7"/>
      <c r="W219" s="7"/>
      <c r="X219" s="7"/>
      <c r="Y219" s="7"/>
      <c r="Z219" s="7"/>
      <c r="AA219" s="7"/>
      <c r="AB219" s="7"/>
    </row>
    <row r="220" spans="1:28" ht="13.5">
      <c r="A220" s="167"/>
      <c r="B220" s="167"/>
      <c r="C220" s="167"/>
      <c r="D220" s="163" t="s">
        <v>159</v>
      </c>
      <c r="E220" s="163">
        <v>27</v>
      </c>
      <c r="F220" s="164">
        <v>0</v>
      </c>
      <c r="G220" s="165">
        <v>0</v>
      </c>
      <c r="H220" s="165">
        <v>0</v>
      </c>
      <c r="I220" s="165">
        <v>4453.6216799999993</v>
      </c>
      <c r="J220" s="165">
        <v>0.28767999999999999</v>
      </c>
      <c r="K220" s="165">
        <v>4453.9093600000006</v>
      </c>
      <c r="L220" s="165">
        <v>12707.50648</v>
      </c>
      <c r="M220" s="165">
        <v>5.0776199999999996</v>
      </c>
      <c r="N220" s="165">
        <v>12712.5841</v>
      </c>
      <c r="O220" s="165">
        <v>17166.493460000002</v>
      </c>
      <c r="P220" s="165">
        <v>49005.870710000003</v>
      </c>
      <c r="Q220" s="165">
        <v>0</v>
      </c>
      <c r="R220" s="166">
        <v>49005.870710000003</v>
      </c>
      <c r="S220" s="7"/>
      <c r="T220" s="7"/>
      <c r="U220" s="7"/>
      <c r="V220" s="7"/>
      <c r="W220" s="7"/>
      <c r="X220" s="7"/>
      <c r="Y220" s="7"/>
      <c r="Z220" s="7"/>
      <c r="AA220" s="7"/>
      <c r="AB220" s="7"/>
    </row>
    <row r="221" spans="1:28" ht="13.5">
      <c r="A221" s="167"/>
      <c r="B221" s="167"/>
      <c r="C221" s="167"/>
      <c r="D221" s="163" t="s">
        <v>210</v>
      </c>
      <c r="E221" s="163">
        <v>84</v>
      </c>
      <c r="F221" s="164">
        <v>0</v>
      </c>
      <c r="G221" s="165">
        <v>0</v>
      </c>
      <c r="H221" s="165">
        <v>0</v>
      </c>
      <c r="I221" s="165">
        <v>2440.53712</v>
      </c>
      <c r="J221" s="165">
        <v>9.6966399999999986</v>
      </c>
      <c r="K221" s="165">
        <v>2450.2337599999996</v>
      </c>
      <c r="L221" s="165">
        <v>1923.2258899999999</v>
      </c>
      <c r="M221" s="165">
        <v>2.5079999999999998E-2</v>
      </c>
      <c r="N221" s="165">
        <v>1923.2509700000001</v>
      </c>
      <c r="O221" s="165">
        <v>4373.4847300000001</v>
      </c>
      <c r="P221" s="165">
        <v>40417.135419999999</v>
      </c>
      <c r="Q221" s="165">
        <v>0</v>
      </c>
      <c r="R221" s="166">
        <v>40417.135419999999</v>
      </c>
      <c r="S221" s="7"/>
      <c r="T221" s="7"/>
      <c r="U221" s="7"/>
      <c r="V221" s="7"/>
      <c r="W221" s="7"/>
      <c r="X221" s="7"/>
      <c r="Y221" s="7"/>
      <c r="Z221" s="7"/>
      <c r="AA221" s="7"/>
      <c r="AB221" s="7"/>
    </row>
    <row r="222" spans="1:28" ht="13.5">
      <c r="A222" s="167"/>
      <c r="B222" s="167"/>
      <c r="C222" s="167"/>
      <c r="D222" s="163" t="s">
        <v>160</v>
      </c>
      <c r="E222" s="163">
        <v>83</v>
      </c>
      <c r="F222" s="164">
        <v>0</v>
      </c>
      <c r="G222" s="165">
        <v>0</v>
      </c>
      <c r="H222" s="165">
        <v>0</v>
      </c>
      <c r="I222" s="165">
        <v>7686.5340700000006</v>
      </c>
      <c r="J222" s="165">
        <v>65.321489999999997</v>
      </c>
      <c r="K222" s="165">
        <v>7751.85556</v>
      </c>
      <c r="L222" s="165">
        <v>29126.155899999998</v>
      </c>
      <c r="M222" s="165">
        <v>6.7900000000000002E-2</v>
      </c>
      <c r="N222" s="165">
        <v>29126.2238</v>
      </c>
      <c r="O222" s="165">
        <v>36878.079359999996</v>
      </c>
      <c r="P222" s="165">
        <v>46159.109790000002</v>
      </c>
      <c r="Q222" s="165">
        <v>0</v>
      </c>
      <c r="R222" s="166">
        <v>46159.109790000002</v>
      </c>
      <c r="S222" s="7"/>
      <c r="T222" s="7"/>
      <c r="U222" s="7"/>
      <c r="V222" s="7"/>
      <c r="W222" s="7"/>
      <c r="X222" s="7"/>
      <c r="Y222" s="7"/>
      <c r="Z222" s="7"/>
      <c r="AA222" s="7"/>
      <c r="AB222" s="7"/>
    </row>
    <row r="223" spans="1:28" ht="13.5">
      <c r="A223" s="167"/>
      <c r="B223" s="167"/>
      <c r="C223" s="167"/>
      <c r="D223" s="163" t="s">
        <v>211</v>
      </c>
      <c r="E223" s="163">
        <v>31</v>
      </c>
      <c r="F223" s="164">
        <v>0</v>
      </c>
      <c r="G223" s="165">
        <v>0</v>
      </c>
      <c r="H223" s="165">
        <v>0</v>
      </c>
      <c r="I223" s="165">
        <v>2825.0808500000003</v>
      </c>
      <c r="J223" s="165">
        <v>0.15540000000000001</v>
      </c>
      <c r="K223" s="165">
        <v>2825.2362499999999</v>
      </c>
      <c r="L223" s="165">
        <v>7135.97246</v>
      </c>
      <c r="M223" s="165">
        <v>9.3000000000000005E-4</v>
      </c>
      <c r="N223" s="165">
        <v>7135.9733900000001</v>
      </c>
      <c r="O223" s="165">
        <v>9961.2096400000009</v>
      </c>
      <c r="P223" s="165">
        <v>34784.798699999999</v>
      </c>
      <c r="Q223" s="165">
        <v>0</v>
      </c>
      <c r="R223" s="166">
        <v>34784.798699999999</v>
      </c>
      <c r="S223" s="7"/>
      <c r="T223" s="7"/>
      <c r="U223" s="7"/>
      <c r="V223" s="7"/>
      <c r="W223" s="7"/>
      <c r="X223" s="7"/>
      <c r="Y223" s="7"/>
      <c r="Z223" s="7"/>
      <c r="AA223" s="7"/>
      <c r="AB223" s="7"/>
    </row>
    <row r="224" spans="1:28" ht="13.5">
      <c r="A224" s="167"/>
      <c r="B224" s="167"/>
      <c r="C224" s="163" t="s">
        <v>212</v>
      </c>
      <c r="D224" s="163" t="s">
        <v>213</v>
      </c>
      <c r="E224" s="163">
        <v>95</v>
      </c>
      <c r="F224" s="164">
        <v>0</v>
      </c>
      <c r="G224" s="165">
        <v>0</v>
      </c>
      <c r="H224" s="165">
        <v>0</v>
      </c>
      <c r="I224" s="165">
        <v>2467.8321099999998</v>
      </c>
      <c r="J224" s="165">
        <v>0.13639999999999999</v>
      </c>
      <c r="K224" s="165">
        <v>2467.9685099999997</v>
      </c>
      <c r="L224" s="165">
        <v>1339.86645</v>
      </c>
      <c r="M224" s="165">
        <v>9.3999999999999997E-4</v>
      </c>
      <c r="N224" s="165">
        <v>1339.8673899999999</v>
      </c>
      <c r="O224" s="165">
        <v>3807.8359</v>
      </c>
      <c r="P224" s="165">
        <v>32820.697489999999</v>
      </c>
      <c r="Q224" s="165">
        <v>0</v>
      </c>
      <c r="R224" s="166">
        <v>32820.697489999999</v>
      </c>
      <c r="S224" s="7"/>
      <c r="T224" s="7"/>
      <c r="U224" s="7"/>
      <c r="V224" s="7"/>
      <c r="W224" s="7"/>
      <c r="X224" s="7"/>
      <c r="Y224" s="7"/>
      <c r="Z224" s="7"/>
      <c r="AA224" s="7"/>
      <c r="AB224" s="7"/>
    </row>
    <row r="225" spans="1:28" ht="13.5">
      <c r="A225" s="167"/>
      <c r="B225" s="163" t="s">
        <v>17</v>
      </c>
      <c r="C225" s="163" t="s">
        <v>165</v>
      </c>
      <c r="D225" s="163" t="s">
        <v>166</v>
      </c>
      <c r="E225" s="163">
        <v>107</v>
      </c>
      <c r="F225" s="164">
        <v>0</v>
      </c>
      <c r="G225" s="165">
        <v>0</v>
      </c>
      <c r="H225" s="165">
        <v>0</v>
      </c>
      <c r="I225" s="165">
        <v>3026.2147500000001</v>
      </c>
      <c r="J225" s="165">
        <v>0.78637000000000001</v>
      </c>
      <c r="K225" s="165">
        <v>3027.0011199999999</v>
      </c>
      <c r="L225" s="165">
        <v>1381.70541</v>
      </c>
      <c r="M225" s="165">
        <v>2.4300000000000003E-3</v>
      </c>
      <c r="N225" s="165">
        <v>1381.70784</v>
      </c>
      <c r="O225" s="165">
        <v>4408.7089599999999</v>
      </c>
      <c r="P225" s="165">
        <v>39334.709849999999</v>
      </c>
      <c r="Q225" s="165">
        <v>0</v>
      </c>
      <c r="R225" s="166">
        <v>39334.709849999999</v>
      </c>
      <c r="S225" s="7"/>
      <c r="T225" s="7"/>
      <c r="U225" s="7"/>
      <c r="V225" s="7"/>
      <c r="W225" s="7"/>
      <c r="X225" s="7"/>
      <c r="Y225" s="7"/>
      <c r="Z225" s="7"/>
      <c r="AA225" s="7"/>
      <c r="AB225" s="7"/>
    </row>
    <row r="226" spans="1:28" ht="13.5">
      <c r="A226" s="167"/>
      <c r="B226" s="167"/>
      <c r="C226" s="167"/>
      <c r="D226" s="163" t="s">
        <v>214</v>
      </c>
      <c r="E226" s="163">
        <v>117</v>
      </c>
      <c r="F226" s="164">
        <v>0</v>
      </c>
      <c r="G226" s="165">
        <v>0</v>
      </c>
      <c r="H226" s="165">
        <v>0</v>
      </c>
      <c r="I226" s="165">
        <v>977.66034999999999</v>
      </c>
      <c r="J226" s="165">
        <v>0</v>
      </c>
      <c r="K226" s="165">
        <v>977.66034999999999</v>
      </c>
      <c r="L226" s="165">
        <v>0</v>
      </c>
      <c r="M226" s="165">
        <v>0</v>
      </c>
      <c r="N226" s="165">
        <v>0</v>
      </c>
      <c r="O226" s="165">
        <v>977.66034999999999</v>
      </c>
      <c r="P226" s="165">
        <v>11381.900970000001</v>
      </c>
      <c r="Q226" s="165">
        <v>0</v>
      </c>
      <c r="R226" s="166">
        <v>11381.900970000001</v>
      </c>
      <c r="S226" s="7"/>
      <c r="T226" s="7"/>
      <c r="U226" s="7"/>
      <c r="V226" s="7"/>
      <c r="W226" s="7"/>
      <c r="X226" s="7"/>
      <c r="Y226" s="7"/>
      <c r="Z226" s="7"/>
      <c r="AA226" s="7"/>
      <c r="AB226" s="7"/>
    </row>
    <row r="227" spans="1:28" ht="13.5">
      <c r="A227" s="167"/>
      <c r="B227" s="163" t="s">
        <v>19</v>
      </c>
      <c r="C227" s="163" t="s">
        <v>169</v>
      </c>
      <c r="D227" s="163" t="s">
        <v>19</v>
      </c>
      <c r="E227" s="163">
        <v>50</v>
      </c>
      <c r="F227" s="164">
        <v>0</v>
      </c>
      <c r="G227" s="165">
        <v>0</v>
      </c>
      <c r="H227" s="165">
        <v>0</v>
      </c>
      <c r="I227" s="165">
        <v>2427.37417</v>
      </c>
      <c r="J227" s="165">
        <v>0.18644999999999998</v>
      </c>
      <c r="K227" s="165">
        <v>2427.5606200000002</v>
      </c>
      <c r="L227" s="165">
        <v>1381.1249700000001</v>
      </c>
      <c r="M227" s="165">
        <v>4.0000000000000003E-5</v>
      </c>
      <c r="N227" s="165">
        <v>1381.12501</v>
      </c>
      <c r="O227" s="165">
        <v>3808.6856299999999</v>
      </c>
      <c r="P227" s="165">
        <v>26936.40379</v>
      </c>
      <c r="Q227" s="165">
        <v>0</v>
      </c>
      <c r="R227" s="166">
        <v>26936.40379</v>
      </c>
      <c r="S227" s="7"/>
      <c r="T227" s="7"/>
      <c r="U227" s="7"/>
      <c r="V227" s="7"/>
      <c r="W227" s="7"/>
      <c r="X227" s="7"/>
      <c r="Y227" s="7"/>
      <c r="Z227" s="7"/>
      <c r="AA227" s="7"/>
      <c r="AB227" s="7"/>
    </row>
    <row r="228" spans="1:28" ht="13.5">
      <c r="A228" s="167"/>
      <c r="B228" s="163" t="s">
        <v>21</v>
      </c>
      <c r="C228" s="163" t="s">
        <v>171</v>
      </c>
      <c r="D228" s="163" t="s">
        <v>172</v>
      </c>
      <c r="E228" s="163">
        <v>62</v>
      </c>
      <c r="F228" s="164">
        <v>0</v>
      </c>
      <c r="G228" s="165">
        <v>0</v>
      </c>
      <c r="H228" s="165">
        <v>0</v>
      </c>
      <c r="I228" s="165">
        <v>1206.3644099999999</v>
      </c>
      <c r="J228" s="165">
        <v>0</v>
      </c>
      <c r="K228" s="165">
        <v>1206.3644099999999</v>
      </c>
      <c r="L228" s="165">
        <v>695.82349999999997</v>
      </c>
      <c r="M228" s="165">
        <v>0</v>
      </c>
      <c r="N228" s="165">
        <v>695.82349999999997</v>
      </c>
      <c r="O228" s="165">
        <v>1902.1879099999999</v>
      </c>
      <c r="P228" s="165">
        <v>9844.4170299999987</v>
      </c>
      <c r="Q228" s="165">
        <v>0</v>
      </c>
      <c r="R228" s="166">
        <v>9844.4170299999987</v>
      </c>
      <c r="S228" s="7"/>
      <c r="T228" s="7"/>
      <c r="U228" s="7"/>
      <c r="V228" s="7"/>
      <c r="W228" s="7"/>
      <c r="X228" s="7"/>
      <c r="Y228" s="7"/>
      <c r="Z228" s="7"/>
      <c r="AA228" s="7"/>
      <c r="AB228" s="7"/>
    </row>
    <row r="229" spans="1:28" ht="13.5">
      <c r="A229" s="167"/>
      <c r="B229" s="167"/>
      <c r="C229" s="163" t="s">
        <v>21</v>
      </c>
      <c r="D229" s="163" t="s">
        <v>215</v>
      </c>
      <c r="E229" s="163">
        <v>88</v>
      </c>
      <c r="F229" s="164">
        <v>0</v>
      </c>
      <c r="G229" s="165">
        <v>0</v>
      </c>
      <c r="H229" s="165">
        <v>0</v>
      </c>
      <c r="I229" s="165">
        <v>2872.9004599999998</v>
      </c>
      <c r="J229" s="165">
        <v>3.6999999999999999E-4</v>
      </c>
      <c r="K229" s="165">
        <v>2872.90083</v>
      </c>
      <c r="L229" s="165">
        <v>1132.38069</v>
      </c>
      <c r="M229" s="165">
        <v>0</v>
      </c>
      <c r="N229" s="165">
        <v>1132.38069</v>
      </c>
      <c r="O229" s="165">
        <v>4005.28152</v>
      </c>
      <c r="P229" s="165">
        <v>45832.078670000003</v>
      </c>
      <c r="Q229" s="165">
        <v>0</v>
      </c>
      <c r="R229" s="166">
        <v>45832.078670000003</v>
      </c>
      <c r="S229" s="7"/>
      <c r="T229" s="7"/>
      <c r="U229" s="7"/>
      <c r="V229" s="7"/>
      <c r="W229" s="7"/>
      <c r="X229" s="7"/>
      <c r="Y229" s="7"/>
      <c r="Z229" s="7"/>
      <c r="AA229" s="7"/>
      <c r="AB229" s="7"/>
    </row>
    <row r="230" spans="1:28" ht="13.5">
      <c r="A230" s="167"/>
      <c r="B230" s="167"/>
      <c r="C230" s="167"/>
      <c r="D230" s="163" t="s">
        <v>216</v>
      </c>
      <c r="E230" s="163">
        <v>64</v>
      </c>
      <c r="F230" s="164">
        <v>0</v>
      </c>
      <c r="G230" s="165">
        <v>0</v>
      </c>
      <c r="H230" s="165">
        <v>0</v>
      </c>
      <c r="I230" s="165">
        <v>1499.6335800000002</v>
      </c>
      <c r="J230" s="165">
        <v>0</v>
      </c>
      <c r="K230" s="165">
        <v>1499.6335800000002</v>
      </c>
      <c r="L230" s="165">
        <v>152.37132</v>
      </c>
      <c r="M230" s="165">
        <v>0</v>
      </c>
      <c r="N230" s="165">
        <v>152.37132</v>
      </c>
      <c r="O230" s="165">
        <v>1652.0048999999999</v>
      </c>
      <c r="P230" s="165">
        <v>15299.06193</v>
      </c>
      <c r="Q230" s="165">
        <v>0</v>
      </c>
      <c r="R230" s="166">
        <v>15299.06193</v>
      </c>
      <c r="S230" s="7"/>
      <c r="T230" s="7"/>
      <c r="U230" s="7"/>
      <c r="V230" s="7"/>
      <c r="W230" s="7"/>
      <c r="X230" s="7"/>
      <c r="Y230" s="7"/>
      <c r="Z230" s="7"/>
      <c r="AA230" s="7"/>
      <c r="AB230" s="7"/>
    </row>
    <row r="231" spans="1:28" ht="13.5">
      <c r="A231" s="167"/>
      <c r="B231" s="167"/>
      <c r="C231" s="167"/>
      <c r="D231" s="163" t="s">
        <v>21</v>
      </c>
      <c r="E231" s="163">
        <v>47</v>
      </c>
      <c r="F231" s="164">
        <v>0</v>
      </c>
      <c r="G231" s="165">
        <v>0</v>
      </c>
      <c r="H231" s="165">
        <v>0</v>
      </c>
      <c r="I231" s="165">
        <v>4044.7973099999999</v>
      </c>
      <c r="J231" s="165">
        <v>0.22906000000000001</v>
      </c>
      <c r="K231" s="165">
        <v>4045.02637</v>
      </c>
      <c r="L231" s="165">
        <v>4034.6318900000001</v>
      </c>
      <c r="M231" s="165">
        <v>2.2499999999999999E-2</v>
      </c>
      <c r="N231" s="165">
        <v>4034.6543900000001</v>
      </c>
      <c r="O231" s="165">
        <v>8079.6807600000002</v>
      </c>
      <c r="P231" s="165">
        <v>49655.410670000005</v>
      </c>
      <c r="Q231" s="165">
        <v>0</v>
      </c>
      <c r="R231" s="166">
        <v>49655.410670000005</v>
      </c>
      <c r="S231" s="7"/>
      <c r="T231" s="7"/>
      <c r="U231" s="7"/>
      <c r="V231" s="7"/>
      <c r="W231" s="7"/>
      <c r="X231" s="7"/>
      <c r="Y231" s="7"/>
      <c r="Z231" s="7"/>
      <c r="AA231" s="7"/>
      <c r="AB231" s="7"/>
    </row>
    <row r="232" spans="1:28" ht="13.5">
      <c r="A232" s="167"/>
      <c r="B232" s="167"/>
      <c r="C232" s="167"/>
      <c r="D232" s="163" t="s">
        <v>174</v>
      </c>
      <c r="E232" s="163">
        <v>76</v>
      </c>
      <c r="F232" s="164">
        <v>0</v>
      </c>
      <c r="G232" s="165">
        <v>0</v>
      </c>
      <c r="H232" s="165">
        <v>0</v>
      </c>
      <c r="I232" s="165">
        <v>1063.9518700000001</v>
      </c>
      <c r="J232" s="165">
        <v>0</v>
      </c>
      <c r="K232" s="165">
        <v>1063.9518700000001</v>
      </c>
      <c r="L232" s="165">
        <v>3.38388</v>
      </c>
      <c r="M232" s="165">
        <v>0</v>
      </c>
      <c r="N232" s="165">
        <v>3.38388</v>
      </c>
      <c r="O232" s="165">
        <v>1067.33575</v>
      </c>
      <c r="P232" s="165">
        <v>9087.7700299999997</v>
      </c>
      <c r="Q232" s="165">
        <v>0</v>
      </c>
      <c r="R232" s="166">
        <v>9087.7700299999997</v>
      </c>
      <c r="S232" s="7"/>
      <c r="T232" s="7"/>
      <c r="U232" s="7"/>
      <c r="V232" s="7"/>
      <c r="W232" s="7"/>
      <c r="X232" s="7"/>
      <c r="Y232" s="7"/>
      <c r="Z232" s="7"/>
      <c r="AA232" s="7"/>
      <c r="AB232" s="7"/>
    </row>
    <row r="233" spans="1:28" ht="13.5">
      <c r="A233" s="167"/>
      <c r="B233" s="167"/>
      <c r="C233" s="163" t="s">
        <v>175</v>
      </c>
      <c r="D233" s="163" t="s">
        <v>175</v>
      </c>
      <c r="E233" s="163">
        <v>51</v>
      </c>
      <c r="F233" s="164">
        <v>0</v>
      </c>
      <c r="G233" s="165">
        <v>0</v>
      </c>
      <c r="H233" s="165">
        <v>0</v>
      </c>
      <c r="I233" s="165">
        <v>2564.4503300000001</v>
      </c>
      <c r="J233" s="165">
        <v>1.9878699999999998</v>
      </c>
      <c r="K233" s="165">
        <v>2566.4382000000001</v>
      </c>
      <c r="L233" s="165">
        <v>117.62495</v>
      </c>
      <c r="M233" s="165">
        <v>7.4800000000000005E-3</v>
      </c>
      <c r="N233" s="165">
        <v>117.63243</v>
      </c>
      <c r="O233" s="165">
        <v>2684.0706299999997</v>
      </c>
      <c r="P233" s="165">
        <v>21355.467789999999</v>
      </c>
      <c r="Q233" s="165">
        <v>0</v>
      </c>
      <c r="R233" s="166">
        <v>21355.467789999999</v>
      </c>
      <c r="S233" s="7"/>
      <c r="T233" s="7"/>
      <c r="U233" s="7"/>
      <c r="V233" s="7"/>
      <c r="W233" s="7"/>
      <c r="X233" s="7"/>
      <c r="Y233" s="7"/>
      <c r="Z233" s="7"/>
      <c r="AA233" s="7"/>
      <c r="AB233" s="7"/>
    </row>
    <row r="234" spans="1:28" ht="13.5">
      <c r="A234" s="167"/>
      <c r="B234" s="167"/>
      <c r="C234" s="167"/>
      <c r="D234" s="167"/>
      <c r="E234" s="168">
        <v>85</v>
      </c>
      <c r="F234" s="169">
        <v>0</v>
      </c>
      <c r="G234" s="121">
        <v>0</v>
      </c>
      <c r="H234" s="121">
        <v>0</v>
      </c>
      <c r="I234" s="121">
        <v>2160.0933599999998</v>
      </c>
      <c r="J234" s="121">
        <v>1.92903</v>
      </c>
      <c r="K234" s="121">
        <v>2162.0223900000001</v>
      </c>
      <c r="L234" s="121">
        <v>1793.4019099999998</v>
      </c>
      <c r="M234" s="121">
        <v>6.8099999999999992E-3</v>
      </c>
      <c r="N234" s="121">
        <v>1793.4087199999999</v>
      </c>
      <c r="O234" s="121">
        <v>3955.43111</v>
      </c>
      <c r="P234" s="121">
        <v>38562.0481</v>
      </c>
      <c r="Q234" s="121">
        <v>0</v>
      </c>
      <c r="R234" s="170">
        <v>38562.0481</v>
      </c>
      <c r="S234" s="7"/>
      <c r="T234" s="7"/>
      <c r="U234" s="7"/>
      <c r="V234" s="7"/>
      <c r="W234" s="7"/>
      <c r="X234" s="7"/>
      <c r="Y234" s="7"/>
      <c r="Z234" s="7"/>
      <c r="AA234" s="7"/>
      <c r="AB234" s="7"/>
    </row>
    <row r="235" spans="1:28" ht="13.5">
      <c r="A235" s="167"/>
      <c r="B235" s="167"/>
      <c r="C235" s="167"/>
      <c r="D235" s="167"/>
      <c r="E235" s="168">
        <v>123</v>
      </c>
      <c r="F235" s="169">
        <v>0</v>
      </c>
      <c r="G235" s="121">
        <v>0</v>
      </c>
      <c r="H235" s="121">
        <v>0</v>
      </c>
      <c r="I235" s="121">
        <v>404.89803999999998</v>
      </c>
      <c r="J235" s="121">
        <v>0</v>
      </c>
      <c r="K235" s="121">
        <v>404.89803999999998</v>
      </c>
      <c r="L235" s="121">
        <v>0</v>
      </c>
      <c r="M235" s="121">
        <v>0</v>
      </c>
      <c r="N235" s="121">
        <v>0</v>
      </c>
      <c r="O235" s="121">
        <v>404.89803999999998</v>
      </c>
      <c r="P235" s="121">
        <v>6019.9866099999999</v>
      </c>
      <c r="Q235" s="121">
        <v>0</v>
      </c>
      <c r="R235" s="170">
        <v>6019.9866099999999</v>
      </c>
      <c r="S235" s="7"/>
      <c r="T235" s="7"/>
      <c r="U235" s="7"/>
      <c r="V235" s="7"/>
      <c r="W235" s="7"/>
      <c r="X235" s="7"/>
      <c r="Y235" s="7"/>
      <c r="Z235" s="7"/>
      <c r="AA235" s="7"/>
      <c r="AB235" s="7"/>
    </row>
    <row r="236" spans="1:28" ht="13.5">
      <c r="A236" s="167"/>
      <c r="B236" s="167"/>
      <c r="C236" s="167"/>
      <c r="D236" s="163" t="s">
        <v>217</v>
      </c>
      <c r="E236" s="163">
        <v>78</v>
      </c>
      <c r="F236" s="164">
        <v>0</v>
      </c>
      <c r="G236" s="165">
        <v>0</v>
      </c>
      <c r="H236" s="165">
        <v>0</v>
      </c>
      <c r="I236" s="165">
        <v>741.10879</v>
      </c>
      <c r="J236" s="165">
        <v>3.6999999999999999E-4</v>
      </c>
      <c r="K236" s="165">
        <v>741.10916000000009</v>
      </c>
      <c r="L236" s="165">
        <v>92.822360000000003</v>
      </c>
      <c r="M236" s="165">
        <v>3.7609999999999998E-2</v>
      </c>
      <c r="N236" s="165">
        <v>92.859970000000004</v>
      </c>
      <c r="O236" s="165">
        <v>833.96912999999995</v>
      </c>
      <c r="P236" s="165">
        <v>8626.4840800000002</v>
      </c>
      <c r="Q236" s="165">
        <v>0</v>
      </c>
      <c r="R236" s="166">
        <v>8626.4840800000002</v>
      </c>
      <c r="S236" s="7"/>
      <c r="T236" s="7"/>
      <c r="U236" s="7"/>
      <c r="V236" s="7"/>
      <c r="W236" s="7"/>
      <c r="X236" s="7"/>
      <c r="Y236" s="7"/>
      <c r="Z236" s="7"/>
      <c r="AA236" s="7"/>
      <c r="AB236" s="7"/>
    </row>
    <row r="237" spans="1:28" ht="13.5">
      <c r="A237" s="167"/>
      <c r="B237" s="167"/>
      <c r="C237" s="163" t="s">
        <v>176</v>
      </c>
      <c r="D237" s="163" t="s">
        <v>218</v>
      </c>
      <c r="E237" s="163">
        <v>73</v>
      </c>
      <c r="F237" s="164">
        <v>0</v>
      </c>
      <c r="G237" s="165">
        <v>0</v>
      </c>
      <c r="H237" s="165">
        <v>0</v>
      </c>
      <c r="I237" s="165">
        <v>860.26073999999994</v>
      </c>
      <c r="J237" s="165">
        <v>0</v>
      </c>
      <c r="K237" s="165">
        <v>860.26073999999994</v>
      </c>
      <c r="L237" s="165">
        <v>207.69029</v>
      </c>
      <c r="M237" s="165">
        <v>0</v>
      </c>
      <c r="N237" s="165">
        <v>207.69029</v>
      </c>
      <c r="O237" s="165">
        <v>1067.9510299999999</v>
      </c>
      <c r="P237" s="165">
        <v>8617.5525899999993</v>
      </c>
      <c r="Q237" s="165">
        <v>0</v>
      </c>
      <c r="R237" s="166">
        <v>8617.5525899999993</v>
      </c>
      <c r="S237" s="7"/>
      <c r="T237" s="7"/>
      <c r="U237" s="7"/>
      <c r="V237" s="7"/>
      <c r="W237" s="7"/>
      <c r="X237" s="7"/>
      <c r="Y237" s="7"/>
      <c r="Z237" s="7"/>
      <c r="AA237" s="7"/>
      <c r="AB237" s="7"/>
    </row>
    <row r="238" spans="1:28" ht="13.5">
      <c r="A238" s="167"/>
      <c r="B238" s="167"/>
      <c r="C238" s="167"/>
      <c r="D238" s="163" t="s">
        <v>177</v>
      </c>
      <c r="E238" s="163">
        <v>65</v>
      </c>
      <c r="F238" s="164">
        <v>0</v>
      </c>
      <c r="G238" s="165">
        <v>0</v>
      </c>
      <c r="H238" s="165">
        <v>0</v>
      </c>
      <c r="I238" s="165">
        <v>1752.3233899999998</v>
      </c>
      <c r="J238" s="165">
        <v>0</v>
      </c>
      <c r="K238" s="165">
        <v>1752.3233899999998</v>
      </c>
      <c r="L238" s="165">
        <v>69.60548</v>
      </c>
      <c r="M238" s="165">
        <v>0</v>
      </c>
      <c r="N238" s="165">
        <v>69.60548</v>
      </c>
      <c r="O238" s="165">
        <v>1821.9288700000002</v>
      </c>
      <c r="P238" s="165">
        <v>11484.343929999999</v>
      </c>
      <c r="Q238" s="165">
        <v>0</v>
      </c>
      <c r="R238" s="166">
        <v>11484.343929999999</v>
      </c>
      <c r="S238" s="7"/>
      <c r="T238" s="7"/>
      <c r="U238" s="7"/>
      <c r="V238" s="7"/>
      <c r="W238" s="7"/>
      <c r="X238" s="7"/>
      <c r="Y238" s="7"/>
      <c r="Z238" s="7"/>
      <c r="AA238" s="7"/>
      <c r="AB238" s="7"/>
    </row>
    <row r="239" spans="1:28" ht="13.5">
      <c r="A239" s="167"/>
      <c r="B239" s="163" t="s">
        <v>22</v>
      </c>
      <c r="C239" s="163" t="s">
        <v>22</v>
      </c>
      <c r="D239" s="163" t="s">
        <v>22</v>
      </c>
      <c r="E239" s="163">
        <v>33</v>
      </c>
      <c r="F239" s="164">
        <v>0</v>
      </c>
      <c r="G239" s="165">
        <v>0</v>
      </c>
      <c r="H239" s="165">
        <v>0</v>
      </c>
      <c r="I239" s="165">
        <v>3914.9073599999997</v>
      </c>
      <c r="J239" s="165">
        <v>0.37633999999999995</v>
      </c>
      <c r="K239" s="165">
        <v>3915.2837000000004</v>
      </c>
      <c r="L239" s="165">
        <v>3194.1252899999999</v>
      </c>
      <c r="M239" s="165">
        <v>4.5599999999999998E-3</v>
      </c>
      <c r="N239" s="165">
        <v>3194.1298500000003</v>
      </c>
      <c r="O239" s="165">
        <v>7109.4135500000002</v>
      </c>
      <c r="P239" s="165">
        <v>37973.422100000003</v>
      </c>
      <c r="Q239" s="165">
        <v>0</v>
      </c>
      <c r="R239" s="166">
        <v>37973.422100000003</v>
      </c>
      <c r="S239" s="7"/>
      <c r="T239" s="7"/>
      <c r="U239" s="7"/>
      <c r="V239" s="7"/>
      <c r="W239" s="7"/>
      <c r="X239" s="7"/>
      <c r="Y239" s="7"/>
      <c r="Z239" s="7"/>
      <c r="AA239" s="7"/>
      <c r="AB239" s="7"/>
    </row>
    <row r="240" spans="1:28" ht="13.5">
      <c r="A240" s="167"/>
      <c r="B240" s="167"/>
      <c r="C240" s="163" t="s">
        <v>178</v>
      </c>
      <c r="D240" s="163" t="s">
        <v>179</v>
      </c>
      <c r="E240" s="163">
        <v>48</v>
      </c>
      <c r="F240" s="164">
        <v>0</v>
      </c>
      <c r="G240" s="165">
        <v>0</v>
      </c>
      <c r="H240" s="165">
        <v>0</v>
      </c>
      <c r="I240" s="165">
        <v>3785.8728900000001</v>
      </c>
      <c r="J240" s="165">
        <v>0.28899000000000002</v>
      </c>
      <c r="K240" s="165">
        <v>3786.1618800000001</v>
      </c>
      <c r="L240" s="165">
        <v>893.14159999999993</v>
      </c>
      <c r="M240" s="165">
        <v>3.7400000000000003E-3</v>
      </c>
      <c r="N240" s="165">
        <v>893.14533999999992</v>
      </c>
      <c r="O240" s="165">
        <v>4679.3072199999997</v>
      </c>
      <c r="P240" s="165">
        <v>43333.76122</v>
      </c>
      <c r="Q240" s="165">
        <v>0</v>
      </c>
      <c r="R240" s="166">
        <v>43333.76122</v>
      </c>
      <c r="S240" s="7"/>
      <c r="T240" s="7"/>
      <c r="U240" s="7"/>
      <c r="V240" s="7"/>
      <c r="W240" s="7"/>
      <c r="X240" s="7"/>
      <c r="Y240" s="7"/>
      <c r="Z240" s="7"/>
      <c r="AA240" s="7"/>
      <c r="AB240" s="7"/>
    </row>
    <row r="241" spans="1:28" ht="13.5">
      <c r="A241" s="167"/>
      <c r="B241" s="163" t="s">
        <v>180</v>
      </c>
      <c r="C241" s="163" t="s">
        <v>181</v>
      </c>
      <c r="D241" s="163" t="s">
        <v>181</v>
      </c>
      <c r="E241" s="163">
        <v>104</v>
      </c>
      <c r="F241" s="164">
        <v>0</v>
      </c>
      <c r="G241" s="165">
        <v>0</v>
      </c>
      <c r="H241" s="165">
        <v>0</v>
      </c>
      <c r="I241" s="165">
        <v>2042.3047799999999</v>
      </c>
      <c r="J241" s="165">
        <v>9.7790000000000002E-2</v>
      </c>
      <c r="K241" s="165">
        <v>2042.40257</v>
      </c>
      <c r="L241" s="165">
        <v>386.56346000000002</v>
      </c>
      <c r="M241" s="165">
        <v>0</v>
      </c>
      <c r="N241" s="165">
        <v>386.56346000000002</v>
      </c>
      <c r="O241" s="165">
        <v>2428.9660299999996</v>
      </c>
      <c r="P241" s="165">
        <v>29780.226629999997</v>
      </c>
      <c r="Q241" s="165">
        <v>0</v>
      </c>
      <c r="R241" s="166">
        <v>29780.226629999997</v>
      </c>
      <c r="S241" s="7"/>
      <c r="T241" s="7"/>
      <c r="U241" s="7"/>
      <c r="V241" s="7"/>
      <c r="W241" s="7"/>
      <c r="X241" s="7"/>
      <c r="Y241" s="7"/>
      <c r="Z241" s="7"/>
      <c r="AA241" s="7"/>
      <c r="AB241" s="7"/>
    </row>
    <row r="242" spans="1:28" ht="13.5">
      <c r="A242" s="167"/>
      <c r="B242" s="167"/>
      <c r="C242" s="163" t="s">
        <v>180</v>
      </c>
      <c r="D242" s="163" t="s">
        <v>182</v>
      </c>
      <c r="E242" s="163">
        <v>105</v>
      </c>
      <c r="F242" s="164">
        <v>0</v>
      </c>
      <c r="G242" s="165">
        <v>0</v>
      </c>
      <c r="H242" s="165">
        <v>0</v>
      </c>
      <c r="I242" s="165">
        <v>2647.0554500000003</v>
      </c>
      <c r="J242" s="165">
        <v>4.4999999999999999E-4</v>
      </c>
      <c r="K242" s="165">
        <v>2647.0558999999998</v>
      </c>
      <c r="L242" s="165">
        <v>778.9191800000001</v>
      </c>
      <c r="M242" s="165">
        <v>0</v>
      </c>
      <c r="N242" s="165">
        <v>778.9191800000001</v>
      </c>
      <c r="O242" s="165">
        <v>3425.9750800000002</v>
      </c>
      <c r="P242" s="165">
        <v>41000.033969999997</v>
      </c>
      <c r="Q242" s="165">
        <v>0</v>
      </c>
      <c r="R242" s="166">
        <v>41000.033969999997</v>
      </c>
      <c r="S242" s="7"/>
      <c r="T242" s="7"/>
      <c r="U242" s="7"/>
      <c r="V242" s="7"/>
      <c r="W242" s="7"/>
      <c r="X242" s="7"/>
      <c r="Y242" s="7"/>
      <c r="Z242" s="7"/>
      <c r="AA242" s="7"/>
      <c r="AB242" s="7"/>
    </row>
    <row r="243" spans="1:28" ht="13.5">
      <c r="A243" s="167"/>
      <c r="B243" s="163" t="s">
        <v>24</v>
      </c>
      <c r="C243" s="163" t="s">
        <v>24</v>
      </c>
      <c r="D243" s="163" t="s">
        <v>219</v>
      </c>
      <c r="E243" s="163">
        <v>98</v>
      </c>
      <c r="F243" s="164">
        <v>0</v>
      </c>
      <c r="G243" s="165">
        <v>0</v>
      </c>
      <c r="H243" s="165">
        <v>0</v>
      </c>
      <c r="I243" s="165">
        <v>1859.9964</v>
      </c>
      <c r="J243" s="165">
        <v>0.16203999999999999</v>
      </c>
      <c r="K243" s="165">
        <v>1860.1584399999999</v>
      </c>
      <c r="L243" s="165">
        <v>1074.0890900000002</v>
      </c>
      <c r="M243" s="165">
        <v>0</v>
      </c>
      <c r="N243" s="165">
        <v>1074.0890900000002</v>
      </c>
      <c r="O243" s="165">
        <v>2934.2475299999996</v>
      </c>
      <c r="P243" s="165">
        <v>21769.677769999998</v>
      </c>
      <c r="Q243" s="165">
        <v>0</v>
      </c>
      <c r="R243" s="166">
        <v>21769.677769999998</v>
      </c>
      <c r="S243" s="7"/>
      <c r="T243" s="7"/>
      <c r="U243" s="7"/>
      <c r="V243" s="7"/>
      <c r="W243" s="7"/>
      <c r="X243" s="7"/>
      <c r="Y243" s="7"/>
      <c r="Z243" s="7"/>
      <c r="AA243" s="7"/>
      <c r="AB243" s="7"/>
    </row>
    <row r="244" spans="1:28" ht="13.5">
      <c r="A244" s="167"/>
      <c r="B244" s="167"/>
      <c r="C244" s="167"/>
      <c r="D244" s="163" t="s">
        <v>24</v>
      </c>
      <c r="E244" s="163">
        <v>43</v>
      </c>
      <c r="F244" s="164">
        <v>0</v>
      </c>
      <c r="G244" s="165">
        <v>0</v>
      </c>
      <c r="H244" s="165">
        <v>0</v>
      </c>
      <c r="I244" s="165">
        <v>9533.669460000001</v>
      </c>
      <c r="J244" s="165">
        <v>131.34129999999999</v>
      </c>
      <c r="K244" s="165">
        <v>9665.0107599999992</v>
      </c>
      <c r="L244" s="165">
        <v>9075.0239499999989</v>
      </c>
      <c r="M244" s="165">
        <v>6.3821499999999993</v>
      </c>
      <c r="N244" s="165">
        <v>9081.4061000000002</v>
      </c>
      <c r="O244" s="165">
        <v>18746.416860000001</v>
      </c>
      <c r="P244" s="165">
        <v>36959.244979999996</v>
      </c>
      <c r="Q244" s="165">
        <v>0</v>
      </c>
      <c r="R244" s="166">
        <v>36959.244979999996</v>
      </c>
      <c r="S244" s="7"/>
      <c r="T244" s="7"/>
      <c r="U244" s="7"/>
      <c r="V244" s="7"/>
      <c r="W244" s="7"/>
      <c r="X244" s="7"/>
      <c r="Y244" s="7"/>
      <c r="Z244" s="7"/>
      <c r="AA244" s="7"/>
      <c r="AB244" s="7"/>
    </row>
    <row r="245" spans="1:28" ht="13.5">
      <c r="A245" s="167"/>
      <c r="B245" s="163" t="s">
        <v>25</v>
      </c>
      <c r="C245" s="163" t="s">
        <v>25</v>
      </c>
      <c r="D245" s="163" t="s">
        <v>25</v>
      </c>
      <c r="E245" s="163">
        <v>52</v>
      </c>
      <c r="F245" s="164">
        <v>0</v>
      </c>
      <c r="G245" s="165">
        <v>0</v>
      </c>
      <c r="H245" s="165">
        <v>0</v>
      </c>
      <c r="I245" s="165">
        <v>3017.3762400000001</v>
      </c>
      <c r="J245" s="165">
        <v>0</v>
      </c>
      <c r="K245" s="165">
        <v>3017.3762400000001</v>
      </c>
      <c r="L245" s="165">
        <v>704.08408999999995</v>
      </c>
      <c r="M245" s="165">
        <v>0</v>
      </c>
      <c r="N245" s="165">
        <v>704.08408999999995</v>
      </c>
      <c r="O245" s="165">
        <v>3721.4603299999999</v>
      </c>
      <c r="P245" s="165">
        <v>23263.884409999999</v>
      </c>
      <c r="Q245" s="165">
        <v>0</v>
      </c>
      <c r="R245" s="166">
        <v>23263.884409999999</v>
      </c>
      <c r="S245" s="7"/>
      <c r="T245" s="7"/>
      <c r="U245" s="7"/>
      <c r="V245" s="7"/>
      <c r="W245" s="7"/>
      <c r="X245" s="7"/>
      <c r="Y245" s="7"/>
      <c r="Z245" s="7"/>
      <c r="AA245" s="7"/>
      <c r="AB245" s="7"/>
    </row>
    <row r="246" spans="1:28" ht="13.5">
      <c r="A246" s="167"/>
      <c r="B246" s="163" t="s">
        <v>26</v>
      </c>
      <c r="C246" s="163" t="s">
        <v>183</v>
      </c>
      <c r="D246" s="163" t="s">
        <v>184</v>
      </c>
      <c r="E246" s="163">
        <v>116</v>
      </c>
      <c r="F246" s="164">
        <v>0</v>
      </c>
      <c r="G246" s="165">
        <v>0</v>
      </c>
      <c r="H246" s="165">
        <v>0</v>
      </c>
      <c r="I246" s="165">
        <v>526.70812999999998</v>
      </c>
      <c r="J246" s="165">
        <v>0</v>
      </c>
      <c r="K246" s="165">
        <v>526.70812999999998</v>
      </c>
      <c r="L246" s="165">
        <v>0</v>
      </c>
      <c r="M246" s="165">
        <v>0</v>
      </c>
      <c r="N246" s="165">
        <v>0</v>
      </c>
      <c r="O246" s="165">
        <v>526.70812999999998</v>
      </c>
      <c r="P246" s="165">
        <v>12100.195539999999</v>
      </c>
      <c r="Q246" s="165">
        <v>0</v>
      </c>
      <c r="R246" s="166">
        <v>12100.195539999999</v>
      </c>
      <c r="S246" s="7"/>
      <c r="T246" s="7"/>
      <c r="U246" s="7"/>
      <c r="V246" s="7"/>
      <c r="W246" s="7"/>
      <c r="X246" s="7"/>
      <c r="Y246" s="7"/>
      <c r="Z246" s="7"/>
      <c r="AA246" s="7"/>
      <c r="AB246" s="7"/>
    </row>
    <row r="247" spans="1:28" ht="13.5">
      <c r="A247" s="167"/>
      <c r="B247" s="167"/>
      <c r="C247" s="167"/>
      <c r="D247" s="167"/>
      <c r="E247" s="168">
        <v>113</v>
      </c>
      <c r="F247" s="169">
        <v>0</v>
      </c>
      <c r="G247" s="121">
        <v>0</v>
      </c>
      <c r="H247" s="121">
        <v>0</v>
      </c>
      <c r="I247" s="121">
        <v>4457.4717499999997</v>
      </c>
      <c r="J247" s="121">
        <v>1.9248099999999999</v>
      </c>
      <c r="K247" s="121">
        <v>4459.3965599999992</v>
      </c>
      <c r="L247" s="121">
        <v>1207.57016</v>
      </c>
      <c r="M247" s="121">
        <v>2.2000000000000001E-4</v>
      </c>
      <c r="N247" s="121">
        <v>1207.5703799999999</v>
      </c>
      <c r="O247" s="121">
        <v>5666.9669400000002</v>
      </c>
      <c r="P247" s="121">
        <v>36139.324789999999</v>
      </c>
      <c r="Q247" s="121">
        <v>0</v>
      </c>
      <c r="R247" s="170">
        <v>36139.324789999999</v>
      </c>
      <c r="S247" s="7"/>
      <c r="T247" s="7"/>
      <c r="U247" s="7"/>
      <c r="V247" s="7"/>
      <c r="W247" s="7"/>
      <c r="X247" s="7"/>
      <c r="Y247" s="7"/>
      <c r="Z247" s="7"/>
      <c r="AA247" s="7"/>
      <c r="AB247" s="7"/>
    </row>
    <row r="248" spans="1:28" ht="13.5">
      <c r="A248" s="163" t="s">
        <v>220</v>
      </c>
      <c r="B248" s="163" t="s">
        <v>2</v>
      </c>
      <c r="C248" s="163" t="s">
        <v>221</v>
      </c>
      <c r="D248" s="163" t="s">
        <v>221</v>
      </c>
      <c r="E248" s="163">
        <v>185</v>
      </c>
      <c r="F248" s="164">
        <v>0</v>
      </c>
      <c r="G248" s="165">
        <v>0</v>
      </c>
      <c r="H248" s="165">
        <v>0</v>
      </c>
      <c r="I248" s="165">
        <v>1386.43842</v>
      </c>
      <c r="J248" s="165">
        <v>1.3640000000000001E-2</v>
      </c>
      <c r="K248" s="165">
        <v>1386.4520600000001</v>
      </c>
      <c r="L248" s="165">
        <v>3126.7367200000003</v>
      </c>
      <c r="M248" s="165">
        <v>11.56096</v>
      </c>
      <c r="N248" s="165">
        <v>3138.2976800000001</v>
      </c>
      <c r="O248" s="165">
        <v>4524.7497400000002</v>
      </c>
      <c r="P248" s="165">
        <v>44282.14097</v>
      </c>
      <c r="Q248" s="165">
        <v>0</v>
      </c>
      <c r="R248" s="166">
        <v>44282.14097</v>
      </c>
      <c r="S248" s="7"/>
      <c r="T248" s="7"/>
      <c r="U248" s="7"/>
      <c r="V248" s="7"/>
      <c r="W248" s="7"/>
      <c r="X248" s="7"/>
      <c r="Y248" s="7"/>
      <c r="Z248" s="7"/>
      <c r="AA248" s="7"/>
      <c r="AB248" s="7"/>
    </row>
    <row r="249" spans="1:28" ht="13.5">
      <c r="A249" s="167"/>
      <c r="B249" s="163" t="s">
        <v>3</v>
      </c>
      <c r="C249" s="163" t="s">
        <v>188</v>
      </c>
      <c r="D249" s="163" t="s">
        <v>188</v>
      </c>
      <c r="E249" s="163">
        <v>184</v>
      </c>
      <c r="F249" s="164">
        <v>0</v>
      </c>
      <c r="G249" s="165">
        <v>0</v>
      </c>
      <c r="H249" s="165">
        <v>0</v>
      </c>
      <c r="I249" s="165">
        <v>1066.55423</v>
      </c>
      <c r="J249" s="165">
        <v>16.397849999999998</v>
      </c>
      <c r="K249" s="165">
        <v>1082.95208</v>
      </c>
      <c r="L249" s="165">
        <v>3301.1825099999996</v>
      </c>
      <c r="M249" s="165">
        <v>0</v>
      </c>
      <c r="N249" s="165">
        <v>3301.1825099999996</v>
      </c>
      <c r="O249" s="165">
        <v>4384.1345899999997</v>
      </c>
      <c r="P249" s="165">
        <v>13687.249599999999</v>
      </c>
      <c r="Q249" s="165">
        <v>0</v>
      </c>
      <c r="R249" s="166">
        <v>13687.249599999999</v>
      </c>
      <c r="S249" s="7"/>
      <c r="T249" s="7"/>
      <c r="U249" s="7"/>
      <c r="V249" s="7"/>
      <c r="W249" s="7"/>
      <c r="X249" s="7"/>
      <c r="Y249" s="7"/>
      <c r="Z249" s="7"/>
      <c r="AA249" s="7"/>
      <c r="AB249" s="7"/>
    </row>
    <row r="250" spans="1:28" ht="13.5">
      <c r="A250" s="167"/>
      <c r="B250" s="167"/>
      <c r="C250" s="163" t="s">
        <v>103</v>
      </c>
      <c r="D250" s="163" t="s">
        <v>103</v>
      </c>
      <c r="E250" s="163">
        <v>178</v>
      </c>
      <c r="F250" s="164">
        <v>0</v>
      </c>
      <c r="G250" s="165">
        <v>0</v>
      </c>
      <c r="H250" s="165">
        <v>0</v>
      </c>
      <c r="I250" s="165">
        <v>637.64721999999995</v>
      </c>
      <c r="J250" s="165">
        <v>11.55707</v>
      </c>
      <c r="K250" s="165">
        <v>649.20429000000001</v>
      </c>
      <c r="L250" s="165">
        <v>5487.5906100000002</v>
      </c>
      <c r="M250" s="165">
        <v>0</v>
      </c>
      <c r="N250" s="165">
        <v>5487.5906100000002</v>
      </c>
      <c r="O250" s="165">
        <v>6136.7949000000008</v>
      </c>
      <c r="P250" s="165">
        <v>13104.82598</v>
      </c>
      <c r="Q250" s="165">
        <v>0</v>
      </c>
      <c r="R250" s="166">
        <v>13104.82598</v>
      </c>
      <c r="S250" s="7"/>
      <c r="T250" s="7"/>
      <c r="U250" s="7"/>
      <c r="V250" s="7"/>
      <c r="W250" s="7"/>
      <c r="X250" s="7"/>
      <c r="Y250" s="7"/>
      <c r="Z250" s="7"/>
      <c r="AA250" s="7"/>
      <c r="AB250" s="7"/>
    </row>
    <row r="251" spans="1:28" ht="13.5">
      <c r="A251" s="167"/>
      <c r="B251" s="167"/>
      <c r="C251" s="163" t="s">
        <v>104</v>
      </c>
      <c r="D251" s="163" t="s">
        <v>105</v>
      </c>
      <c r="E251" s="163">
        <v>84</v>
      </c>
      <c r="F251" s="164">
        <v>0</v>
      </c>
      <c r="G251" s="165">
        <v>0</v>
      </c>
      <c r="H251" s="165">
        <v>0</v>
      </c>
      <c r="I251" s="165">
        <v>1234.1011100000001</v>
      </c>
      <c r="J251" s="165">
        <v>3.2824400000000002</v>
      </c>
      <c r="K251" s="165">
        <v>1237.38355</v>
      </c>
      <c r="L251" s="165">
        <v>6068.0837099999999</v>
      </c>
      <c r="M251" s="165">
        <v>7.6603999999999992</v>
      </c>
      <c r="N251" s="165">
        <v>6075.7441100000005</v>
      </c>
      <c r="O251" s="165">
        <v>7313.1276600000001</v>
      </c>
      <c r="P251" s="165">
        <v>27073.83468</v>
      </c>
      <c r="Q251" s="165">
        <v>0</v>
      </c>
      <c r="R251" s="166">
        <v>27073.83468</v>
      </c>
      <c r="S251" s="7"/>
      <c r="T251" s="7"/>
      <c r="U251" s="7"/>
      <c r="V251" s="7"/>
      <c r="W251" s="7"/>
      <c r="X251" s="7"/>
      <c r="Y251" s="7"/>
      <c r="Z251" s="7"/>
      <c r="AA251" s="7"/>
      <c r="AB251" s="7"/>
    </row>
    <row r="252" spans="1:28" ht="13.5">
      <c r="A252" s="167"/>
      <c r="B252" s="167"/>
      <c r="C252" s="167"/>
      <c r="D252" s="163" t="s">
        <v>222</v>
      </c>
      <c r="E252" s="163">
        <v>121</v>
      </c>
      <c r="F252" s="164">
        <v>0</v>
      </c>
      <c r="G252" s="165">
        <v>0</v>
      </c>
      <c r="H252" s="165">
        <v>0</v>
      </c>
      <c r="I252" s="165">
        <v>0</v>
      </c>
      <c r="J252" s="165">
        <v>0</v>
      </c>
      <c r="K252" s="165">
        <v>0</v>
      </c>
      <c r="L252" s="165">
        <v>0</v>
      </c>
      <c r="M252" s="165">
        <v>0</v>
      </c>
      <c r="N252" s="165">
        <v>0</v>
      </c>
      <c r="O252" s="165">
        <v>0</v>
      </c>
      <c r="P252" s="165">
        <v>18.868119999999998</v>
      </c>
      <c r="Q252" s="165">
        <v>0</v>
      </c>
      <c r="R252" s="166">
        <v>18.868119999999998</v>
      </c>
      <c r="S252" s="7"/>
      <c r="T252" s="7"/>
      <c r="U252" s="7"/>
      <c r="V252" s="7"/>
      <c r="W252" s="7"/>
      <c r="X252" s="7"/>
      <c r="Y252" s="7"/>
      <c r="Z252" s="7"/>
      <c r="AA252" s="7"/>
      <c r="AB252" s="7"/>
    </row>
    <row r="253" spans="1:28" ht="13.5">
      <c r="A253" s="167"/>
      <c r="B253" s="163" t="s">
        <v>66</v>
      </c>
      <c r="C253" s="163" t="s">
        <v>106</v>
      </c>
      <c r="D253" s="163" t="s">
        <v>106</v>
      </c>
      <c r="E253" s="163">
        <v>203</v>
      </c>
      <c r="F253" s="164">
        <v>0</v>
      </c>
      <c r="G253" s="165">
        <v>0</v>
      </c>
      <c r="H253" s="165">
        <v>0</v>
      </c>
      <c r="I253" s="165">
        <v>1601.3936200000001</v>
      </c>
      <c r="J253" s="165">
        <v>39.00808</v>
      </c>
      <c r="K253" s="165">
        <v>1640.4016999999999</v>
      </c>
      <c r="L253" s="165">
        <v>2039.10751</v>
      </c>
      <c r="M253" s="165">
        <v>0</v>
      </c>
      <c r="N253" s="165">
        <v>2039.10751</v>
      </c>
      <c r="O253" s="165">
        <v>3679.5092100000002</v>
      </c>
      <c r="P253" s="165">
        <v>13194.943090000001</v>
      </c>
      <c r="Q253" s="165">
        <v>0</v>
      </c>
      <c r="R253" s="166">
        <v>13194.943090000001</v>
      </c>
      <c r="S253" s="7"/>
      <c r="T253" s="7"/>
      <c r="U253" s="7"/>
      <c r="V253" s="7"/>
      <c r="W253" s="7"/>
      <c r="X253" s="7"/>
      <c r="Y253" s="7"/>
      <c r="Z253" s="7"/>
      <c r="AA253" s="7"/>
      <c r="AB253" s="7"/>
    </row>
    <row r="254" spans="1:28" ht="13.5">
      <c r="A254" s="167"/>
      <c r="B254" s="167"/>
      <c r="C254" s="163" t="s">
        <v>223</v>
      </c>
      <c r="D254" s="163" t="s">
        <v>223</v>
      </c>
      <c r="E254" s="163">
        <v>188</v>
      </c>
      <c r="F254" s="164">
        <v>0</v>
      </c>
      <c r="G254" s="165">
        <v>0</v>
      </c>
      <c r="H254" s="165">
        <v>0</v>
      </c>
      <c r="I254" s="165">
        <v>2069.4371000000001</v>
      </c>
      <c r="J254" s="165">
        <v>6.6500000000000004E-2</v>
      </c>
      <c r="K254" s="165">
        <v>2069.5036</v>
      </c>
      <c r="L254" s="165">
        <v>2047.53097</v>
      </c>
      <c r="M254" s="165">
        <v>10.146459999999999</v>
      </c>
      <c r="N254" s="165">
        <v>2057.6774299999997</v>
      </c>
      <c r="O254" s="165">
        <v>4127.1810299999997</v>
      </c>
      <c r="P254" s="165">
        <v>23635.209070000001</v>
      </c>
      <c r="Q254" s="165">
        <v>0</v>
      </c>
      <c r="R254" s="166">
        <v>23635.209070000001</v>
      </c>
      <c r="S254" s="7"/>
      <c r="T254" s="7"/>
      <c r="U254" s="7"/>
      <c r="V254" s="7"/>
      <c r="W254" s="7"/>
      <c r="X254" s="7"/>
      <c r="Y254" s="7"/>
      <c r="Z254" s="7"/>
      <c r="AA254" s="7"/>
      <c r="AB254" s="7"/>
    </row>
    <row r="255" spans="1:28" ht="13.5">
      <c r="A255" s="167"/>
      <c r="B255" s="163" t="s">
        <v>5</v>
      </c>
      <c r="C255" s="163" t="s">
        <v>5</v>
      </c>
      <c r="D255" s="163" t="s">
        <v>5</v>
      </c>
      <c r="E255" s="163">
        <v>128</v>
      </c>
      <c r="F255" s="164">
        <v>0</v>
      </c>
      <c r="G255" s="165">
        <v>0</v>
      </c>
      <c r="H255" s="165">
        <v>0</v>
      </c>
      <c r="I255" s="165">
        <v>1311.37345</v>
      </c>
      <c r="J255" s="165">
        <v>446.69312000000002</v>
      </c>
      <c r="K255" s="165">
        <v>1758.06657</v>
      </c>
      <c r="L255" s="165">
        <v>14599.195750000001</v>
      </c>
      <c r="M255" s="165">
        <v>167.92295999999999</v>
      </c>
      <c r="N255" s="165">
        <v>14767.118710000001</v>
      </c>
      <c r="O255" s="165">
        <v>16525.185279999998</v>
      </c>
      <c r="P255" s="165">
        <v>27159.889709999999</v>
      </c>
      <c r="Q255" s="165">
        <v>0</v>
      </c>
      <c r="R255" s="166">
        <v>27159.889709999999</v>
      </c>
      <c r="S255" s="7"/>
      <c r="T255" s="7"/>
      <c r="U255" s="7"/>
      <c r="V255" s="7"/>
      <c r="W255" s="7"/>
      <c r="X255" s="7"/>
      <c r="Y255" s="7"/>
      <c r="Z255" s="7"/>
      <c r="AA255" s="7"/>
      <c r="AB255" s="7"/>
    </row>
    <row r="256" spans="1:28" ht="13.5">
      <c r="A256" s="167"/>
      <c r="B256" s="167"/>
      <c r="C256" s="167"/>
      <c r="D256" s="163" t="s">
        <v>107</v>
      </c>
      <c r="E256" s="163">
        <v>129</v>
      </c>
      <c r="F256" s="164">
        <v>0</v>
      </c>
      <c r="G256" s="165">
        <v>0</v>
      </c>
      <c r="H256" s="165">
        <v>0</v>
      </c>
      <c r="I256" s="165">
        <v>4978.5744400000003</v>
      </c>
      <c r="J256" s="165">
        <v>2045.3869999999999</v>
      </c>
      <c r="K256" s="165">
        <v>7023.96144</v>
      </c>
      <c r="L256" s="165">
        <v>78722.701019999993</v>
      </c>
      <c r="M256" s="165">
        <v>674.83524</v>
      </c>
      <c r="N256" s="165">
        <v>79397.536260000008</v>
      </c>
      <c r="O256" s="165">
        <v>86421.497700000007</v>
      </c>
      <c r="P256" s="165">
        <v>26178.546989999999</v>
      </c>
      <c r="Q256" s="165">
        <v>22.539200000000001</v>
      </c>
      <c r="R256" s="166">
        <v>26201.086190000002</v>
      </c>
      <c r="S256" s="7"/>
      <c r="T256" s="7"/>
      <c r="U256" s="7"/>
      <c r="V256" s="7"/>
      <c r="W256" s="7"/>
      <c r="X256" s="7"/>
      <c r="Y256" s="7"/>
      <c r="Z256" s="7"/>
      <c r="AA256" s="7"/>
      <c r="AB256" s="7"/>
    </row>
    <row r="257" spans="1:28" ht="13.5">
      <c r="A257" s="167"/>
      <c r="B257" s="167"/>
      <c r="C257" s="167"/>
      <c r="D257" s="163" t="s">
        <v>190</v>
      </c>
      <c r="E257" s="163">
        <v>209</v>
      </c>
      <c r="F257" s="164">
        <v>0</v>
      </c>
      <c r="G257" s="165">
        <v>0</v>
      </c>
      <c r="H257" s="165">
        <v>0</v>
      </c>
      <c r="I257" s="165">
        <v>470.22397999999998</v>
      </c>
      <c r="J257" s="165">
        <v>1.4636500000000001</v>
      </c>
      <c r="K257" s="165">
        <v>471.68763000000001</v>
      </c>
      <c r="L257" s="165">
        <v>1378.48855</v>
      </c>
      <c r="M257" s="165">
        <v>0</v>
      </c>
      <c r="N257" s="165">
        <v>1378.48855</v>
      </c>
      <c r="O257" s="165">
        <v>1850.1761799999999</v>
      </c>
      <c r="P257" s="165">
        <v>9582.6614499999996</v>
      </c>
      <c r="Q257" s="165">
        <v>0</v>
      </c>
      <c r="R257" s="166">
        <v>9582.6614499999996</v>
      </c>
      <c r="S257" s="7"/>
      <c r="T257" s="7"/>
      <c r="U257" s="7"/>
      <c r="V257" s="7"/>
      <c r="W257" s="7"/>
      <c r="X257" s="7"/>
      <c r="Y257" s="7"/>
      <c r="Z257" s="7"/>
      <c r="AA257" s="7"/>
      <c r="AB257" s="7"/>
    </row>
    <row r="258" spans="1:28" ht="13.5">
      <c r="A258" s="167"/>
      <c r="B258" s="167"/>
      <c r="C258" s="167"/>
      <c r="D258" s="163" t="s">
        <v>108</v>
      </c>
      <c r="E258" s="163">
        <v>135</v>
      </c>
      <c r="F258" s="164">
        <v>0</v>
      </c>
      <c r="G258" s="165">
        <v>0</v>
      </c>
      <c r="H258" s="165">
        <v>0</v>
      </c>
      <c r="I258" s="165">
        <v>1091.50523</v>
      </c>
      <c r="J258" s="165">
        <v>48.001599999999996</v>
      </c>
      <c r="K258" s="165">
        <v>1139.50683</v>
      </c>
      <c r="L258" s="165">
        <v>6803.3286900000003</v>
      </c>
      <c r="M258" s="165">
        <v>83.725039999999993</v>
      </c>
      <c r="N258" s="165">
        <v>6887.0537300000005</v>
      </c>
      <c r="O258" s="165">
        <v>8026.5605599999999</v>
      </c>
      <c r="P258" s="165">
        <v>19161.935799999999</v>
      </c>
      <c r="Q258" s="165">
        <v>0</v>
      </c>
      <c r="R258" s="166">
        <v>19161.935799999999</v>
      </c>
      <c r="S258" s="7"/>
      <c r="T258" s="7"/>
      <c r="U258" s="7"/>
      <c r="V258" s="7"/>
      <c r="W258" s="7"/>
      <c r="X258" s="7"/>
      <c r="Y258" s="7"/>
      <c r="Z258" s="7"/>
      <c r="AA258" s="7"/>
      <c r="AB258" s="7"/>
    </row>
    <row r="259" spans="1:28" ht="13.5">
      <c r="A259" s="167"/>
      <c r="B259" s="167"/>
      <c r="C259" s="167"/>
      <c r="D259" s="163" t="s">
        <v>224</v>
      </c>
      <c r="E259" s="163">
        <v>130</v>
      </c>
      <c r="F259" s="164">
        <v>0</v>
      </c>
      <c r="G259" s="165">
        <v>0</v>
      </c>
      <c r="H259" s="165">
        <v>0</v>
      </c>
      <c r="I259" s="165">
        <v>1829.52792</v>
      </c>
      <c r="J259" s="165">
        <v>391.88182</v>
      </c>
      <c r="K259" s="165">
        <v>2221.4097400000001</v>
      </c>
      <c r="L259" s="165">
        <v>3579.2354399999999</v>
      </c>
      <c r="M259" s="165">
        <v>20.311959999999999</v>
      </c>
      <c r="N259" s="165">
        <v>3599.5473999999999</v>
      </c>
      <c r="O259" s="165">
        <v>5820.9571399999995</v>
      </c>
      <c r="P259" s="165">
        <v>21789.613000000001</v>
      </c>
      <c r="Q259" s="165">
        <v>0</v>
      </c>
      <c r="R259" s="166">
        <v>21789.613000000001</v>
      </c>
      <c r="S259" s="7"/>
      <c r="T259" s="7"/>
      <c r="U259" s="7"/>
      <c r="V259" s="7"/>
      <c r="W259" s="7"/>
      <c r="X259" s="7"/>
      <c r="Y259" s="7"/>
      <c r="Z259" s="7"/>
      <c r="AA259" s="7"/>
      <c r="AB259" s="7"/>
    </row>
    <row r="260" spans="1:28" ht="13.5">
      <c r="A260" s="167"/>
      <c r="B260" s="167"/>
      <c r="C260" s="163" t="s">
        <v>109</v>
      </c>
      <c r="D260" s="163" t="s">
        <v>109</v>
      </c>
      <c r="E260" s="163">
        <v>123</v>
      </c>
      <c r="F260" s="164">
        <v>0</v>
      </c>
      <c r="G260" s="165">
        <v>0</v>
      </c>
      <c r="H260" s="165">
        <v>0</v>
      </c>
      <c r="I260" s="165">
        <v>1980.8686299999999</v>
      </c>
      <c r="J260" s="165">
        <v>106.26397</v>
      </c>
      <c r="K260" s="165">
        <v>2087.1325999999999</v>
      </c>
      <c r="L260" s="165">
        <v>2570.3387299999999</v>
      </c>
      <c r="M260" s="165">
        <v>3.73834</v>
      </c>
      <c r="N260" s="165">
        <v>2574.0770699999998</v>
      </c>
      <c r="O260" s="165">
        <v>4661.2096700000002</v>
      </c>
      <c r="P260" s="165">
        <v>14561.026760000001</v>
      </c>
      <c r="Q260" s="165">
        <v>0</v>
      </c>
      <c r="R260" s="166">
        <v>14561.026760000001</v>
      </c>
      <c r="S260" s="7"/>
      <c r="T260" s="7"/>
      <c r="U260" s="7"/>
      <c r="V260" s="7"/>
      <c r="W260" s="7"/>
      <c r="X260" s="7"/>
      <c r="Y260" s="7"/>
      <c r="Z260" s="7"/>
      <c r="AA260" s="7"/>
      <c r="AB260" s="7"/>
    </row>
    <row r="261" spans="1:28" ht="13.5">
      <c r="A261" s="167"/>
      <c r="B261" s="167"/>
      <c r="C261" s="163" t="s">
        <v>215</v>
      </c>
      <c r="D261" s="163" t="s">
        <v>225</v>
      </c>
      <c r="E261" s="163">
        <v>127</v>
      </c>
      <c r="F261" s="164">
        <v>0</v>
      </c>
      <c r="G261" s="165">
        <v>0</v>
      </c>
      <c r="H261" s="165">
        <v>0</v>
      </c>
      <c r="I261" s="165">
        <v>2217.30107</v>
      </c>
      <c r="J261" s="165">
        <v>177.91735</v>
      </c>
      <c r="K261" s="165">
        <v>2395.2184200000002</v>
      </c>
      <c r="L261" s="165">
        <v>1918.2285300000001</v>
      </c>
      <c r="M261" s="165">
        <v>8.43398</v>
      </c>
      <c r="N261" s="165">
        <v>1926.6625100000001</v>
      </c>
      <c r="O261" s="165">
        <v>4321.8809299999994</v>
      </c>
      <c r="P261" s="165">
        <v>26439.215909999999</v>
      </c>
      <c r="Q261" s="165">
        <v>0</v>
      </c>
      <c r="R261" s="166">
        <v>26439.215909999999</v>
      </c>
      <c r="S261" s="7"/>
      <c r="T261" s="7"/>
      <c r="U261" s="7"/>
      <c r="V261" s="7"/>
      <c r="W261" s="7"/>
      <c r="X261" s="7"/>
      <c r="Y261" s="7"/>
      <c r="Z261" s="7"/>
      <c r="AA261" s="7"/>
      <c r="AB261" s="7"/>
    </row>
    <row r="262" spans="1:28" ht="13.5">
      <c r="A262" s="167"/>
      <c r="B262" s="167"/>
      <c r="C262" s="163" t="s">
        <v>194</v>
      </c>
      <c r="D262" s="163" t="s">
        <v>226</v>
      </c>
      <c r="E262" s="163">
        <v>132</v>
      </c>
      <c r="F262" s="164">
        <v>0</v>
      </c>
      <c r="G262" s="165">
        <v>0</v>
      </c>
      <c r="H262" s="165">
        <v>0</v>
      </c>
      <c r="I262" s="165">
        <v>896.05719999999997</v>
      </c>
      <c r="J262" s="165">
        <v>0.13632</v>
      </c>
      <c r="K262" s="165">
        <v>896.19352000000003</v>
      </c>
      <c r="L262" s="165">
        <v>1955.23451</v>
      </c>
      <c r="M262" s="165">
        <v>0</v>
      </c>
      <c r="N262" s="165">
        <v>1955.23451</v>
      </c>
      <c r="O262" s="165">
        <v>2851.4280299999996</v>
      </c>
      <c r="P262" s="165">
        <v>14596.98812</v>
      </c>
      <c r="Q262" s="165">
        <v>0</v>
      </c>
      <c r="R262" s="166">
        <v>14596.98812</v>
      </c>
      <c r="S262" s="7"/>
      <c r="T262" s="7"/>
      <c r="U262" s="7"/>
      <c r="V262" s="7"/>
      <c r="W262" s="7"/>
      <c r="X262" s="7"/>
      <c r="Y262" s="7"/>
      <c r="Z262" s="7"/>
      <c r="AA262" s="7"/>
      <c r="AB262" s="7"/>
    </row>
    <row r="263" spans="1:28" ht="13.5">
      <c r="A263" s="167"/>
      <c r="B263" s="167"/>
      <c r="C263" s="167"/>
      <c r="D263" s="163" t="s">
        <v>195</v>
      </c>
      <c r="E263" s="163">
        <v>126</v>
      </c>
      <c r="F263" s="164">
        <v>0</v>
      </c>
      <c r="G263" s="165">
        <v>0</v>
      </c>
      <c r="H263" s="165">
        <v>0</v>
      </c>
      <c r="I263" s="165">
        <v>9048.5724900000005</v>
      </c>
      <c r="J263" s="165">
        <v>682.32902999999999</v>
      </c>
      <c r="K263" s="165">
        <v>9730.9015199999994</v>
      </c>
      <c r="L263" s="165">
        <v>13440.191429999999</v>
      </c>
      <c r="M263" s="165">
        <v>51.917010000000005</v>
      </c>
      <c r="N263" s="165">
        <v>13492.10844</v>
      </c>
      <c r="O263" s="165">
        <v>23223.009959999999</v>
      </c>
      <c r="P263" s="165">
        <v>17523.609969999998</v>
      </c>
      <c r="Q263" s="165">
        <v>0</v>
      </c>
      <c r="R263" s="166">
        <v>17523.609969999998</v>
      </c>
      <c r="S263" s="7"/>
      <c r="T263" s="7"/>
      <c r="U263" s="7"/>
      <c r="V263" s="7"/>
      <c r="W263" s="7"/>
      <c r="X263" s="7"/>
      <c r="Y263" s="7"/>
      <c r="Z263" s="7"/>
      <c r="AA263" s="7"/>
      <c r="AB263" s="7"/>
    </row>
    <row r="264" spans="1:28" ht="13.5">
      <c r="A264" s="167"/>
      <c r="B264" s="167"/>
      <c r="C264" s="163" t="s">
        <v>196</v>
      </c>
      <c r="D264" s="163" t="s">
        <v>197</v>
      </c>
      <c r="E264" s="163">
        <v>131</v>
      </c>
      <c r="F264" s="164">
        <v>0</v>
      </c>
      <c r="G264" s="165">
        <v>0</v>
      </c>
      <c r="H264" s="165">
        <v>0</v>
      </c>
      <c r="I264" s="165">
        <v>1618.8319099999999</v>
      </c>
      <c r="J264" s="165">
        <v>13.460129999999999</v>
      </c>
      <c r="K264" s="165">
        <v>1632.29204</v>
      </c>
      <c r="L264" s="165">
        <v>3125.5044700000003</v>
      </c>
      <c r="M264" s="165">
        <v>6.25E-2</v>
      </c>
      <c r="N264" s="165">
        <v>3125.5669700000003</v>
      </c>
      <c r="O264" s="165">
        <v>4757.8590100000001</v>
      </c>
      <c r="P264" s="165">
        <v>4929.9605000000001</v>
      </c>
      <c r="Q264" s="165">
        <v>0</v>
      </c>
      <c r="R264" s="166">
        <v>4929.9605000000001</v>
      </c>
      <c r="S264" s="7"/>
      <c r="T264" s="7"/>
      <c r="U264" s="7"/>
      <c r="V264" s="7"/>
      <c r="W264" s="7"/>
      <c r="X264" s="7"/>
      <c r="Y264" s="7"/>
      <c r="Z264" s="7"/>
      <c r="AA264" s="7"/>
      <c r="AB264" s="7"/>
    </row>
    <row r="265" spans="1:28" ht="13.5">
      <c r="A265" s="167"/>
      <c r="B265" s="167"/>
      <c r="C265" s="167"/>
      <c r="D265" s="163" t="s">
        <v>198</v>
      </c>
      <c r="E265" s="163">
        <v>124</v>
      </c>
      <c r="F265" s="164">
        <v>0</v>
      </c>
      <c r="G265" s="165">
        <v>0</v>
      </c>
      <c r="H265" s="165">
        <v>0</v>
      </c>
      <c r="I265" s="165">
        <v>3001.4638799999998</v>
      </c>
      <c r="J265" s="165">
        <v>229.94514000000001</v>
      </c>
      <c r="K265" s="165">
        <v>3231.4090200000001</v>
      </c>
      <c r="L265" s="165">
        <v>12726.537789999998</v>
      </c>
      <c r="M265" s="165">
        <v>13.676030000000001</v>
      </c>
      <c r="N265" s="165">
        <v>12740.213820000001</v>
      </c>
      <c r="O265" s="165">
        <v>15971.62284</v>
      </c>
      <c r="P265" s="165">
        <v>7769.7524699999994</v>
      </c>
      <c r="Q265" s="165">
        <v>0</v>
      </c>
      <c r="R265" s="166">
        <v>7769.7524699999994</v>
      </c>
      <c r="S265" s="7"/>
      <c r="T265" s="7"/>
      <c r="U265" s="7"/>
      <c r="V265" s="7"/>
      <c r="W265" s="7"/>
      <c r="X265" s="7"/>
      <c r="Y265" s="7"/>
      <c r="Z265" s="7"/>
      <c r="AA265" s="7"/>
      <c r="AB265" s="7"/>
    </row>
    <row r="266" spans="1:28" ht="13.5">
      <c r="A266" s="167"/>
      <c r="B266" s="167"/>
      <c r="C266" s="163" t="s">
        <v>227</v>
      </c>
      <c r="D266" s="163" t="s">
        <v>228</v>
      </c>
      <c r="E266" s="163">
        <v>166</v>
      </c>
      <c r="F266" s="164">
        <v>0</v>
      </c>
      <c r="G266" s="165">
        <v>0</v>
      </c>
      <c r="H266" s="165">
        <v>0</v>
      </c>
      <c r="I266" s="165">
        <v>676.31401000000005</v>
      </c>
      <c r="J266" s="165">
        <v>1.18666</v>
      </c>
      <c r="K266" s="165">
        <v>677.50067000000001</v>
      </c>
      <c r="L266" s="165">
        <v>404.71503000000001</v>
      </c>
      <c r="M266" s="165">
        <v>0</v>
      </c>
      <c r="N266" s="165">
        <v>404.71503000000001</v>
      </c>
      <c r="O266" s="165">
        <v>1082.2157</v>
      </c>
      <c r="P266" s="165">
        <v>8137.9544900000001</v>
      </c>
      <c r="Q266" s="165">
        <v>0</v>
      </c>
      <c r="R266" s="166">
        <v>8137.9544900000001</v>
      </c>
      <c r="S266" s="7"/>
      <c r="T266" s="7"/>
      <c r="U266" s="7"/>
      <c r="V266" s="7"/>
      <c r="W266" s="7"/>
      <c r="X266" s="7"/>
      <c r="Y266" s="7"/>
      <c r="Z266" s="7"/>
      <c r="AA266" s="7"/>
      <c r="AB266" s="7"/>
    </row>
    <row r="267" spans="1:28" ht="13.5">
      <c r="A267" s="167"/>
      <c r="B267" s="163" t="s">
        <v>6</v>
      </c>
      <c r="C267" s="163" t="s">
        <v>110</v>
      </c>
      <c r="D267" s="163" t="s">
        <v>214</v>
      </c>
      <c r="E267" s="163">
        <v>190</v>
      </c>
      <c r="F267" s="164">
        <v>0</v>
      </c>
      <c r="G267" s="165">
        <v>0</v>
      </c>
      <c r="H267" s="165">
        <v>0</v>
      </c>
      <c r="I267" s="165">
        <v>930.29295999999999</v>
      </c>
      <c r="J267" s="165">
        <v>0.29379</v>
      </c>
      <c r="K267" s="165">
        <v>930.58675000000005</v>
      </c>
      <c r="L267" s="165">
        <v>896.75681999999995</v>
      </c>
      <c r="M267" s="165">
        <v>0</v>
      </c>
      <c r="N267" s="165">
        <v>896.75681999999995</v>
      </c>
      <c r="O267" s="165">
        <v>1827.34357</v>
      </c>
      <c r="P267" s="165">
        <v>23146.373079999998</v>
      </c>
      <c r="Q267" s="165">
        <v>0</v>
      </c>
      <c r="R267" s="166">
        <v>23146.373079999998</v>
      </c>
      <c r="S267" s="7"/>
      <c r="T267" s="7"/>
      <c r="U267" s="7"/>
      <c r="V267" s="7"/>
      <c r="W267" s="7"/>
      <c r="X267" s="7"/>
      <c r="Y267" s="7"/>
      <c r="Z267" s="7"/>
      <c r="AA267" s="7"/>
      <c r="AB267" s="7"/>
    </row>
    <row r="268" spans="1:28" ht="13.5">
      <c r="A268" s="167"/>
      <c r="B268" s="163" t="s">
        <v>7</v>
      </c>
      <c r="C268" s="163" t="s">
        <v>229</v>
      </c>
      <c r="D268" s="163" t="s">
        <v>229</v>
      </c>
      <c r="E268" s="163">
        <v>79</v>
      </c>
      <c r="F268" s="164">
        <v>0</v>
      </c>
      <c r="G268" s="165">
        <v>0</v>
      </c>
      <c r="H268" s="165">
        <v>0</v>
      </c>
      <c r="I268" s="165">
        <v>1428.1656</v>
      </c>
      <c r="J268" s="165">
        <v>0.86060000000000003</v>
      </c>
      <c r="K268" s="165">
        <v>1429.0262</v>
      </c>
      <c r="L268" s="165">
        <v>2958.7925499999997</v>
      </c>
      <c r="M268" s="165">
        <v>0</v>
      </c>
      <c r="N268" s="165">
        <v>2958.7925499999997</v>
      </c>
      <c r="O268" s="165">
        <v>4387.8187500000004</v>
      </c>
      <c r="P268" s="165">
        <v>28750.894760000003</v>
      </c>
      <c r="Q268" s="165">
        <v>0</v>
      </c>
      <c r="R268" s="166">
        <v>28750.894760000003</v>
      </c>
      <c r="S268" s="7"/>
      <c r="T268" s="7"/>
      <c r="U268" s="7"/>
      <c r="V268" s="7"/>
      <c r="W268" s="7"/>
      <c r="X268" s="7"/>
      <c r="Y268" s="7"/>
      <c r="Z268" s="7"/>
      <c r="AA268" s="7"/>
      <c r="AB268" s="7"/>
    </row>
    <row r="269" spans="1:28" ht="13.5">
      <c r="A269" s="167"/>
      <c r="B269" s="167"/>
      <c r="C269" s="163" t="s">
        <v>7</v>
      </c>
      <c r="D269" s="163" t="s">
        <v>7</v>
      </c>
      <c r="E269" s="163">
        <v>76</v>
      </c>
      <c r="F269" s="164">
        <v>0</v>
      </c>
      <c r="G269" s="165">
        <v>0</v>
      </c>
      <c r="H269" s="165">
        <v>0</v>
      </c>
      <c r="I269" s="165">
        <v>1226.5343400000002</v>
      </c>
      <c r="J269" s="165">
        <v>128.78793999999999</v>
      </c>
      <c r="K269" s="165">
        <v>1355.3222800000001</v>
      </c>
      <c r="L269" s="165">
        <v>5135.2818600000001</v>
      </c>
      <c r="M269" s="165">
        <v>0</v>
      </c>
      <c r="N269" s="165">
        <v>5135.2818600000001</v>
      </c>
      <c r="O269" s="165">
        <v>6490.6041399999995</v>
      </c>
      <c r="P269" s="165">
        <v>31859.363989999998</v>
      </c>
      <c r="Q269" s="165">
        <v>0</v>
      </c>
      <c r="R269" s="166">
        <v>31859.363989999998</v>
      </c>
      <c r="S269" s="7"/>
      <c r="T269" s="7"/>
      <c r="U269" s="7"/>
      <c r="V269" s="7"/>
      <c r="W269" s="7"/>
      <c r="X269" s="7"/>
      <c r="Y269" s="7"/>
      <c r="Z269" s="7"/>
      <c r="AA269" s="7"/>
      <c r="AB269" s="7"/>
    </row>
    <row r="270" spans="1:28" ht="13.5">
      <c r="A270" s="167"/>
      <c r="B270" s="167"/>
      <c r="C270" s="163" t="s">
        <v>230</v>
      </c>
      <c r="D270" s="163" t="s">
        <v>230</v>
      </c>
      <c r="E270" s="163">
        <v>216</v>
      </c>
      <c r="F270" s="164">
        <v>0</v>
      </c>
      <c r="G270" s="165">
        <v>0</v>
      </c>
      <c r="H270" s="165">
        <v>0</v>
      </c>
      <c r="I270" s="165">
        <v>150.33611999999999</v>
      </c>
      <c r="J270" s="165">
        <v>0</v>
      </c>
      <c r="K270" s="165">
        <v>150.33611999999999</v>
      </c>
      <c r="L270" s="165">
        <v>611.83906000000002</v>
      </c>
      <c r="M270" s="165">
        <v>0</v>
      </c>
      <c r="N270" s="165">
        <v>611.83906000000002</v>
      </c>
      <c r="O270" s="165">
        <v>762.17518000000007</v>
      </c>
      <c r="P270" s="165">
        <v>12551.086880000001</v>
      </c>
      <c r="Q270" s="165">
        <v>0</v>
      </c>
      <c r="R270" s="166">
        <v>12551.086880000001</v>
      </c>
      <c r="S270" s="7"/>
      <c r="T270" s="7"/>
      <c r="U270" s="7"/>
      <c r="V270" s="7"/>
      <c r="W270" s="7"/>
      <c r="X270" s="7"/>
      <c r="Y270" s="7"/>
      <c r="Z270" s="7"/>
      <c r="AA270" s="7"/>
      <c r="AB270" s="7"/>
    </row>
    <row r="271" spans="1:28" ht="13.5">
      <c r="A271" s="167"/>
      <c r="B271" s="167"/>
      <c r="C271" s="163" t="s">
        <v>199</v>
      </c>
      <c r="D271" s="163" t="s">
        <v>199</v>
      </c>
      <c r="E271" s="163">
        <v>164</v>
      </c>
      <c r="F271" s="164">
        <v>0</v>
      </c>
      <c r="G271" s="165">
        <v>0</v>
      </c>
      <c r="H271" s="165">
        <v>0</v>
      </c>
      <c r="I271" s="165">
        <v>1368.89111</v>
      </c>
      <c r="J271" s="165">
        <v>3.3599999999999997E-3</v>
      </c>
      <c r="K271" s="165">
        <v>1368.89447</v>
      </c>
      <c r="L271" s="165">
        <v>4738.05224</v>
      </c>
      <c r="M271" s="165">
        <v>0</v>
      </c>
      <c r="N271" s="165">
        <v>4738.05224</v>
      </c>
      <c r="O271" s="165">
        <v>6106.9467100000002</v>
      </c>
      <c r="P271" s="165">
        <v>52576.711779999998</v>
      </c>
      <c r="Q271" s="165">
        <v>0</v>
      </c>
      <c r="R271" s="166">
        <v>52576.711779999998</v>
      </c>
      <c r="S271" s="7"/>
      <c r="T271" s="7"/>
      <c r="U271" s="7"/>
      <c r="V271" s="7"/>
      <c r="W271" s="7"/>
      <c r="X271" s="7"/>
      <c r="Y271" s="7"/>
      <c r="Z271" s="7"/>
      <c r="AA271" s="7"/>
      <c r="AB271" s="7"/>
    </row>
    <row r="272" spans="1:28" ht="13.5">
      <c r="A272" s="167"/>
      <c r="B272" s="167"/>
      <c r="C272" s="163" t="s">
        <v>231</v>
      </c>
      <c r="D272" s="163" t="s">
        <v>231</v>
      </c>
      <c r="E272" s="163">
        <v>217</v>
      </c>
      <c r="F272" s="164">
        <v>0</v>
      </c>
      <c r="G272" s="165">
        <v>0</v>
      </c>
      <c r="H272" s="165">
        <v>0</v>
      </c>
      <c r="I272" s="165">
        <v>461.75689</v>
      </c>
      <c r="J272" s="165">
        <v>0</v>
      </c>
      <c r="K272" s="165">
        <v>461.75689</v>
      </c>
      <c r="L272" s="165">
        <v>1505.50468</v>
      </c>
      <c r="M272" s="165">
        <v>0</v>
      </c>
      <c r="N272" s="165">
        <v>1505.50468</v>
      </c>
      <c r="O272" s="165">
        <v>1967.2615700000001</v>
      </c>
      <c r="P272" s="165">
        <v>18169.334770000001</v>
      </c>
      <c r="Q272" s="165">
        <v>0</v>
      </c>
      <c r="R272" s="166">
        <v>18169.334770000001</v>
      </c>
      <c r="S272" s="7"/>
      <c r="T272" s="7"/>
      <c r="U272" s="7"/>
      <c r="V272" s="7"/>
      <c r="W272" s="7"/>
      <c r="X272" s="7"/>
      <c r="Y272" s="7"/>
      <c r="Z272" s="7"/>
      <c r="AA272" s="7"/>
      <c r="AB272" s="7"/>
    </row>
    <row r="273" spans="1:28" ht="13.5">
      <c r="A273" s="167"/>
      <c r="B273" s="167"/>
      <c r="C273" s="163" t="s">
        <v>232</v>
      </c>
      <c r="D273" s="163" t="s">
        <v>233</v>
      </c>
      <c r="E273" s="163">
        <v>159</v>
      </c>
      <c r="F273" s="164">
        <v>0</v>
      </c>
      <c r="G273" s="165">
        <v>0</v>
      </c>
      <c r="H273" s="165">
        <v>0</v>
      </c>
      <c r="I273" s="165">
        <v>354.68121000000002</v>
      </c>
      <c r="J273" s="165">
        <v>3.1800000000000001E-3</v>
      </c>
      <c r="K273" s="165">
        <v>354.68439000000001</v>
      </c>
      <c r="L273" s="165">
        <v>2346.35592</v>
      </c>
      <c r="M273" s="165">
        <v>0</v>
      </c>
      <c r="N273" s="165">
        <v>2346.35592</v>
      </c>
      <c r="O273" s="165">
        <v>2701.0403099999999</v>
      </c>
      <c r="P273" s="165">
        <v>26428.436309999997</v>
      </c>
      <c r="Q273" s="165">
        <v>0</v>
      </c>
      <c r="R273" s="166">
        <v>26428.436309999997</v>
      </c>
      <c r="S273" s="7"/>
      <c r="T273" s="7"/>
      <c r="U273" s="7"/>
      <c r="V273" s="7"/>
      <c r="W273" s="7"/>
      <c r="X273" s="7"/>
      <c r="Y273" s="7"/>
      <c r="Z273" s="7"/>
      <c r="AA273" s="7"/>
      <c r="AB273" s="7"/>
    </row>
    <row r="274" spans="1:28" ht="13.5">
      <c r="A274" s="167"/>
      <c r="B274" s="167"/>
      <c r="C274" s="163" t="s">
        <v>111</v>
      </c>
      <c r="D274" s="163" t="s">
        <v>111</v>
      </c>
      <c r="E274" s="163">
        <v>191</v>
      </c>
      <c r="F274" s="164">
        <v>0</v>
      </c>
      <c r="G274" s="165">
        <v>0</v>
      </c>
      <c r="H274" s="165">
        <v>0</v>
      </c>
      <c r="I274" s="165">
        <v>1562.9433200000001</v>
      </c>
      <c r="J274" s="165">
        <v>21.599740000000001</v>
      </c>
      <c r="K274" s="165">
        <v>1584.54306</v>
      </c>
      <c r="L274" s="165">
        <v>3801.7754500000001</v>
      </c>
      <c r="M274" s="165">
        <v>0</v>
      </c>
      <c r="N274" s="165">
        <v>3801.7754500000001</v>
      </c>
      <c r="O274" s="165">
        <v>5386.3185100000001</v>
      </c>
      <c r="P274" s="165">
        <v>21055.6322</v>
      </c>
      <c r="Q274" s="165">
        <v>0</v>
      </c>
      <c r="R274" s="166">
        <v>21055.6322</v>
      </c>
      <c r="S274" s="7"/>
      <c r="T274" s="7"/>
      <c r="U274" s="7"/>
      <c r="V274" s="7"/>
      <c r="W274" s="7"/>
      <c r="X274" s="7"/>
      <c r="Y274" s="7"/>
      <c r="Z274" s="7"/>
      <c r="AA274" s="7"/>
      <c r="AB274" s="7"/>
    </row>
    <row r="275" spans="1:28" ht="13.5">
      <c r="A275" s="167"/>
      <c r="B275" s="167"/>
      <c r="C275" s="163" t="s">
        <v>234</v>
      </c>
      <c r="D275" s="163" t="s">
        <v>235</v>
      </c>
      <c r="E275" s="163">
        <v>167</v>
      </c>
      <c r="F275" s="164">
        <v>0</v>
      </c>
      <c r="G275" s="165">
        <v>0</v>
      </c>
      <c r="H275" s="165">
        <v>0</v>
      </c>
      <c r="I275" s="165">
        <v>894.49619999999993</v>
      </c>
      <c r="J275" s="165">
        <v>0</v>
      </c>
      <c r="K275" s="165">
        <v>894.49619999999993</v>
      </c>
      <c r="L275" s="165">
        <v>1503.2148500000001</v>
      </c>
      <c r="M275" s="165">
        <v>0</v>
      </c>
      <c r="N275" s="165">
        <v>1503.2148500000001</v>
      </c>
      <c r="O275" s="165">
        <v>2397.7110499999999</v>
      </c>
      <c r="P275" s="165">
        <v>14656.588740000001</v>
      </c>
      <c r="Q275" s="165">
        <v>0</v>
      </c>
      <c r="R275" s="166">
        <v>14656.588740000001</v>
      </c>
      <c r="S275" s="7"/>
      <c r="T275" s="7"/>
      <c r="U275" s="7"/>
      <c r="V275" s="7"/>
      <c r="W275" s="7"/>
      <c r="X275" s="7"/>
      <c r="Y275" s="7"/>
      <c r="Z275" s="7"/>
      <c r="AA275" s="7"/>
      <c r="AB275" s="7"/>
    </row>
    <row r="276" spans="1:28" ht="13.5">
      <c r="A276" s="167"/>
      <c r="B276" s="167"/>
      <c r="C276" s="163" t="s">
        <v>154</v>
      </c>
      <c r="D276" s="163" t="s">
        <v>154</v>
      </c>
      <c r="E276" s="163">
        <v>224</v>
      </c>
      <c r="F276" s="164">
        <v>0</v>
      </c>
      <c r="G276" s="165">
        <v>0</v>
      </c>
      <c r="H276" s="165">
        <v>0</v>
      </c>
      <c r="I276" s="165">
        <v>140.33632999999998</v>
      </c>
      <c r="J276" s="165">
        <v>0</v>
      </c>
      <c r="K276" s="165">
        <v>140.33632999999998</v>
      </c>
      <c r="L276" s="165">
        <v>164.14397</v>
      </c>
      <c r="M276" s="165">
        <v>0</v>
      </c>
      <c r="N276" s="165">
        <v>164.14397</v>
      </c>
      <c r="O276" s="165">
        <v>304.4803</v>
      </c>
      <c r="P276" s="165">
        <v>12971.8097</v>
      </c>
      <c r="Q276" s="165">
        <v>0</v>
      </c>
      <c r="R276" s="166">
        <v>12971.8097</v>
      </c>
      <c r="S276" s="7"/>
      <c r="T276" s="7"/>
      <c r="U276" s="7"/>
      <c r="V276" s="7"/>
      <c r="W276" s="7"/>
      <c r="X276" s="7"/>
      <c r="Y276" s="7"/>
      <c r="Z276" s="7"/>
      <c r="AA276" s="7"/>
      <c r="AB276" s="7"/>
    </row>
    <row r="277" spans="1:28" ht="13.5">
      <c r="A277" s="167"/>
      <c r="B277" s="163" t="s">
        <v>8</v>
      </c>
      <c r="C277" s="163" t="s">
        <v>112</v>
      </c>
      <c r="D277" s="163" t="s">
        <v>113</v>
      </c>
      <c r="E277" s="163">
        <v>37</v>
      </c>
      <c r="F277" s="164">
        <v>0</v>
      </c>
      <c r="G277" s="165">
        <v>0</v>
      </c>
      <c r="H277" s="165">
        <v>0</v>
      </c>
      <c r="I277" s="165">
        <v>978.78794999999991</v>
      </c>
      <c r="J277" s="165">
        <v>20.123609999999999</v>
      </c>
      <c r="K277" s="165">
        <v>998.91156000000001</v>
      </c>
      <c r="L277" s="165">
        <v>7868.1015599999992</v>
      </c>
      <c r="M277" s="165">
        <v>8.4684400000000011</v>
      </c>
      <c r="N277" s="165">
        <v>7876.57</v>
      </c>
      <c r="O277" s="165">
        <v>8875.4815600000002</v>
      </c>
      <c r="P277" s="165">
        <v>14533.91951</v>
      </c>
      <c r="Q277" s="165">
        <v>0</v>
      </c>
      <c r="R277" s="166">
        <v>14533.91951</v>
      </c>
      <c r="S277" s="7"/>
      <c r="T277" s="7"/>
      <c r="U277" s="7"/>
      <c r="V277" s="7"/>
      <c r="W277" s="7"/>
      <c r="X277" s="7"/>
      <c r="Y277" s="7"/>
      <c r="Z277" s="7"/>
      <c r="AA277" s="7"/>
      <c r="AB277" s="7"/>
    </row>
    <row r="278" spans="1:28" ht="13.5">
      <c r="A278" s="167"/>
      <c r="B278" s="163" t="s">
        <v>9</v>
      </c>
      <c r="C278" s="163" t="s">
        <v>236</v>
      </c>
      <c r="D278" s="163" t="s">
        <v>236</v>
      </c>
      <c r="E278" s="163">
        <v>194</v>
      </c>
      <c r="F278" s="164">
        <v>0</v>
      </c>
      <c r="G278" s="165">
        <v>0</v>
      </c>
      <c r="H278" s="165">
        <v>0</v>
      </c>
      <c r="I278" s="165">
        <v>948.49198000000001</v>
      </c>
      <c r="J278" s="165">
        <v>0.21425999999999998</v>
      </c>
      <c r="K278" s="165">
        <v>948.70623999999998</v>
      </c>
      <c r="L278" s="165">
        <v>674.10732999999993</v>
      </c>
      <c r="M278" s="165">
        <v>0</v>
      </c>
      <c r="N278" s="165">
        <v>674.10732999999993</v>
      </c>
      <c r="O278" s="165">
        <v>1622.81357</v>
      </c>
      <c r="P278" s="165">
        <v>15677.314869999998</v>
      </c>
      <c r="Q278" s="165">
        <v>0</v>
      </c>
      <c r="R278" s="166">
        <v>15677.314869999998</v>
      </c>
      <c r="S278" s="7"/>
      <c r="T278" s="7"/>
      <c r="U278" s="7"/>
      <c r="V278" s="7"/>
      <c r="W278" s="7"/>
      <c r="X278" s="7"/>
      <c r="Y278" s="7"/>
      <c r="Z278" s="7"/>
      <c r="AA278" s="7"/>
      <c r="AB278" s="7"/>
    </row>
    <row r="279" spans="1:28" ht="13.5">
      <c r="A279" s="167"/>
      <c r="B279" s="167"/>
      <c r="C279" s="163" t="s">
        <v>237</v>
      </c>
      <c r="D279" s="163" t="s">
        <v>238</v>
      </c>
      <c r="E279" s="163">
        <v>192</v>
      </c>
      <c r="F279" s="164">
        <v>0</v>
      </c>
      <c r="G279" s="165">
        <v>0</v>
      </c>
      <c r="H279" s="165">
        <v>0</v>
      </c>
      <c r="I279" s="165">
        <v>821.35754000000009</v>
      </c>
      <c r="J279" s="165">
        <v>70.096649999999997</v>
      </c>
      <c r="K279" s="165">
        <v>891.45418999999993</v>
      </c>
      <c r="L279" s="165">
        <v>1867.82133</v>
      </c>
      <c r="M279" s="165">
        <v>5.6882600000000005</v>
      </c>
      <c r="N279" s="165">
        <v>1873.5095900000001</v>
      </c>
      <c r="O279" s="165">
        <v>2764.9637799999996</v>
      </c>
      <c r="P279" s="165">
        <v>22465.076350000003</v>
      </c>
      <c r="Q279" s="165">
        <v>0</v>
      </c>
      <c r="R279" s="166">
        <v>22465.076350000003</v>
      </c>
      <c r="S279" s="7"/>
      <c r="T279" s="7"/>
      <c r="U279" s="7"/>
      <c r="V279" s="7"/>
      <c r="W279" s="7"/>
      <c r="X279" s="7"/>
      <c r="Y279" s="7"/>
      <c r="Z279" s="7"/>
      <c r="AA279" s="7"/>
      <c r="AB279" s="7"/>
    </row>
    <row r="280" spans="1:28" ht="13.5">
      <c r="A280" s="167"/>
      <c r="B280" s="167"/>
      <c r="C280" s="163" t="s">
        <v>9</v>
      </c>
      <c r="D280" s="163" t="s">
        <v>239</v>
      </c>
      <c r="E280" s="163">
        <v>172</v>
      </c>
      <c r="F280" s="164">
        <v>0</v>
      </c>
      <c r="G280" s="165">
        <v>0</v>
      </c>
      <c r="H280" s="165">
        <v>0</v>
      </c>
      <c r="I280" s="165">
        <v>721.62692000000004</v>
      </c>
      <c r="J280" s="165">
        <v>0.40552999999999995</v>
      </c>
      <c r="K280" s="165">
        <v>722.03244999999993</v>
      </c>
      <c r="L280" s="165">
        <v>1703.07007</v>
      </c>
      <c r="M280" s="165">
        <v>0</v>
      </c>
      <c r="N280" s="165">
        <v>1703.07007</v>
      </c>
      <c r="O280" s="165">
        <v>2425.1025199999999</v>
      </c>
      <c r="P280" s="165">
        <v>11870.41382</v>
      </c>
      <c r="Q280" s="165">
        <v>0</v>
      </c>
      <c r="R280" s="166">
        <v>11870.41382</v>
      </c>
      <c r="S280" s="7"/>
      <c r="T280" s="7"/>
      <c r="U280" s="7"/>
      <c r="V280" s="7"/>
      <c r="W280" s="7"/>
      <c r="X280" s="7"/>
      <c r="Y280" s="7"/>
      <c r="Z280" s="7"/>
      <c r="AA280" s="7"/>
      <c r="AB280" s="7"/>
    </row>
    <row r="281" spans="1:28" ht="13.5">
      <c r="A281" s="167"/>
      <c r="B281" s="167"/>
      <c r="C281" s="163" t="s">
        <v>240</v>
      </c>
      <c r="D281" s="163" t="s">
        <v>241</v>
      </c>
      <c r="E281" s="163">
        <v>193</v>
      </c>
      <c r="F281" s="164">
        <v>0</v>
      </c>
      <c r="G281" s="165">
        <v>0</v>
      </c>
      <c r="H281" s="165">
        <v>0</v>
      </c>
      <c r="I281" s="165">
        <v>523.93809999999996</v>
      </c>
      <c r="J281" s="165">
        <v>4.3290000000000002E-2</v>
      </c>
      <c r="K281" s="165">
        <v>523.98139000000003</v>
      </c>
      <c r="L281" s="165">
        <v>666.83425</v>
      </c>
      <c r="M281" s="165">
        <v>0</v>
      </c>
      <c r="N281" s="165">
        <v>666.83425</v>
      </c>
      <c r="O281" s="165">
        <v>1190.8156399999998</v>
      </c>
      <c r="P281" s="165">
        <v>20856.544859999998</v>
      </c>
      <c r="Q281" s="165">
        <v>0</v>
      </c>
      <c r="R281" s="166">
        <v>20856.544859999998</v>
      </c>
      <c r="S281" s="7"/>
      <c r="T281" s="7"/>
      <c r="U281" s="7"/>
      <c r="V281" s="7"/>
      <c r="W281" s="7"/>
      <c r="X281" s="7"/>
      <c r="Y281" s="7"/>
      <c r="Z281" s="7"/>
      <c r="AA281" s="7"/>
      <c r="AB281" s="7"/>
    </row>
    <row r="282" spans="1:28" ht="13.5">
      <c r="A282" s="167"/>
      <c r="B282" s="167"/>
      <c r="C282" s="163" t="s">
        <v>242</v>
      </c>
      <c r="D282" s="163" t="s">
        <v>243</v>
      </c>
      <c r="E282" s="163">
        <v>215</v>
      </c>
      <c r="F282" s="164">
        <v>0</v>
      </c>
      <c r="G282" s="165">
        <v>0</v>
      </c>
      <c r="H282" s="165">
        <v>0</v>
      </c>
      <c r="I282" s="165">
        <v>152.61998</v>
      </c>
      <c r="J282" s="165">
        <v>0</v>
      </c>
      <c r="K282" s="165">
        <v>152.61998</v>
      </c>
      <c r="L282" s="165">
        <v>296.80076000000003</v>
      </c>
      <c r="M282" s="165">
        <v>0</v>
      </c>
      <c r="N282" s="165">
        <v>296.80076000000003</v>
      </c>
      <c r="O282" s="165">
        <v>449.42073999999997</v>
      </c>
      <c r="P282" s="165">
        <v>7484.9518200000002</v>
      </c>
      <c r="Q282" s="165">
        <v>0</v>
      </c>
      <c r="R282" s="166">
        <v>7484.9518200000002</v>
      </c>
      <c r="S282" s="7"/>
      <c r="T282" s="7"/>
      <c r="U282" s="7"/>
      <c r="V282" s="7"/>
      <c r="W282" s="7"/>
      <c r="X282" s="7"/>
      <c r="Y282" s="7"/>
      <c r="Z282" s="7"/>
      <c r="AA282" s="7"/>
      <c r="AB282" s="7"/>
    </row>
    <row r="283" spans="1:28" ht="13.5">
      <c r="A283" s="167"/>
      <c r="B283" s="167"/>
      <c r="C283" s="163" t="s">
        <v>244</v>
      </c>
      <c r="D283" s="163" t="s">
        <v>245</v>
      </c>
      <c r="E283" s="163">
        <v>174</v>
      </c>
      <c r="F283" s="164">
        <v>0</v>
      </c>
      <c r="G283" s="165">
        <v>0</v>
      </c>
      <c r="H283" s="165">
        <v>0</v>
      </c>
      <c r="I283" s="165">
        <v>0</v>
      </c>
      <c r="J283" s="165">
        <v>0</v>
      </c>
      <c r="K283" s="165">
        <v>0</v>
      </c>
      <c r="L283" s="165">
        <v>0</v>
      </c>
      <c r="M283" s="165">
        <v>0</v>
      </c>
      <c r="N283" s="165">
        <v>0</v>
      </c>
      <c r="O283" s="165">
        <v>0</v>
      </c>
      <c r="P283" s="165">
        <v>92.140179999999987</v>
      </c>
      <c r="Q283" s="165">
        <v>0</v>
      </c>
      <c r="R283" s="166">
        <v>92.140179999999987</v>
      </c>
      <c r="S283" s="7"/>
      <c r="T283" s="7"/>
      <c r="U283" s="7"/>
      <c r="V283" s="7"/>
      <c r="W283" s="7"/>
      <c r="X283" s="7"/>
      <c r="Y283" s="7"/>
      <c r="Z283" s="7"/>
      <c r="AA283" s="7"/>
      <c r="AB283" s="7"/>
    </row>
    <row r="284" spans="1:28" ht="13.5">
      <c r="A284" s="167"/>
      <c r="B284" s="163" t="s">
        <v>10</v>
      </c>
      <c r="C284" s="163" t="s">
        <v>10</v>
      </c>
      <c r="D284" s="163" t="s">
        <v>10</v>
      </c>
      <c r="E284" s="163">
        <v>65</v>
      </c>
      <c r="F284" s="164">
        <v>0</v>
      </c>
      <c r="G284" s="165">
        <v>0</v>
      </c>
      <c r="H284" s="165">
        <v>0</v>
      </c>
      <c r="I284" s="165">
        <v>628.02532999999994</v>
      </c>
      <c r="J284" s="165">
        <v>0.18690000000000001</v>
      </c>
      <c r="K284" s="165">
        <v>628.21222999999998</v>
      </c>
      <c r="L284" s="165">
        <v>5505.0837999999994</v>
      </c>
      <c r="M284" s="165">
        <v>0</v>
      </c>
      <c r="N284" s="165">
        <v>5505.0837999999994</v>
      </c>
      <c r="O284" s="165">
        <v>6133.2960300000004</v>
      </c>
      <c r="P284" s="165">
        <v>27549.044670000003</v>
      </c>
      <c r="Q284" s="165">
        <v>0</v>
      </c>
      <c r="R284" s="166">
        <v>27549.044670000003</v>
      </c>
      <c r="S284" s="7"/>
      <c r="T284" s="7"/>
      <c r="U284" s="7"/>
      <c r="V284" s="7"/>
      <c r="W284" s="7"/>
      <c r="X284" s="7"/>
      <c r="Y284" s="7"/>
      <c r="Z284" s="7"/>
      <c r="AA284" s="7"/>
      <c r="AB284" s="7"/>
    </row>
    <row r="285" spans="1:28" ht="13.5">
      <c r="A285" s="167"/>
      <c r="B285" s="167"/>
      <c r="C285" s="163" t="s">
        <v>246</v>
      </c>
      <c r="D285" s="163" t="s">
        <v>247</v>
      </c>
      <c r="E285" s="163">
        <v>3</v>
      </c>
      <c r="F285" s="164">
        <v>0</v>
      </c>
      <c r="G285" s="165">
        <v>0</v>
      </c>
      <c r="H285" s="165">
        <v>0</v>
      </c>
      <c r="I285" s="165">
        <v>2238.9829</v>
      </c>
      <c r="J285" s="165">
        <v>81.532240000000002</v>
      </c>
      <c r="K285" s="165">
        <v>2320.51514</v>
      </c>
      <c r="L285" s="165">
        <v>4869.0917399999998</v>
      </c>
      <c r="M285" s="165">
        <v>26.47035</v>
      </c>
      <c r="N285" s="165">
        <v>4895.5620899999994</v>
      </c>
      <c r="O285" s="165">
        <v>7216.0772300000008</v>
      </c>
      <c r="P285" s="165">
        <v>34560.956039999997</v>
      </c>
      <c r="Q285" s="165">
        <v>0</v>
      </c>
      <c r="R285" s="166">
        <v>34560.956039999997</v>
      </c>
      <c r="S285" s="7"/>
      <c r="T285" s="7"/>
      <c r="U285" s="7"/>
      <c r="V285" s="7"/>
      <c r="W285" s="7"/>
      <c r="X285" s="7"/>
      <c r="Y285" s="7"/>
      <c r="Z285" s="7"/>
      <c r="AA285" s="7"/>
      <c r="AB285" s="7"/>
    </row>
    <row r="286" spans="1:28" ht="13.5">
      <c r="A286" s="167"/>
      <c r="B286" s="163" t="s">
        <v>114</v>
      </c>
      <c r="C286" s="163" t="s">
        <v>114</v>
      </c>
      <c r="D286" s="163" t="s">
        <v>114</v>
      </c>
      <c r="E286" s="163">
        <v>13</v>
      </c>
      <c r="F286" s="164">
        <v>0</v>
      </c>
      <c r="G286" s="165">
        <v>0</v>
      </c>
      <c r="H286" s="165">
        <v>0</v>
      </c>
      <c r="I286" s="165">
        <v>1848.1162400000001</v>
      </c>
      <c r="J286" s="165">
        <v>23.006119999999999</v>
      </c>
      <c r="K286" s="165">
        <v>1871.1223600000001</v>
      </c>
      <c r="L286" s="165">
        <v>6734.7406700000001</v>
      </c>
      <c r="M286" s="165">
        <v>0</v>
      </c>
      <c r="N286" s="165">
        <v>6734.7406700000001</v>
      </c>
      <c r="O286" s="165">
        <v>8605.8630299999986</v>
      </c>
      <c r="P286" s="165">
        <v>33056.36249</v>
      </c>
      <c r="Q286" s="165">
        <v>0</v>
      </c>
      <c r="R286" s="166">
        <v>33056.36249</v>
      </c>
      <c r="S286" s="7"/>
      <c r="T286" s="7"/>
      <c r="U286" s="7"/>
      <c r="V286" s="7"/>
      <c r="W286" s="7"/>
      <c r="X286" s="7"/>
      <c r="Y286" s="7"/>
      <c r="Z286" s="7"/>
      <c r="AA286" s="7"/>
      <c r="AB286" s="7"/>
    </row>
    <row r="287" spans="1:28" ht="13.5">
      <c r="A287" s="167"/>
      <c r="B287" s="167"/>
      <c r="C287" s="163" t="s">
        <v>115</v>
      </c>
      <c r="D287" s="163" t="s">
        <v>116</v>
      </c>
      <c r="E287" s="163">
        <v>56</v>
      </c>
      <c r="F287" s="164">
        <v>0</v>
      </c>
      <c r="G287" s="165">
        <v>0</v>
      </c>
      <c r="H287" s="165">
        <v>0</v>
      </c>
      <c r="I287" s="165">
        <v>1221.71516</v>
      </c>
      <c r="J287" s="165">
        <v>0.79549999999999998</v>
      </c>
      <c r="K287" s="165">
        <v>1222.5106599999999</v>
      </c>
      <c r="L287" s="165">
        <v>589.99911999999995</v>
      </c>
      <c r="M287" s="165">
        <v>0</v>
      </c>
      <c r="N287" s="165">
        <v>589.99911999999995</v>
      </c>
      <c r="O287" s="165">
        <v>1812.5097800000001</v>
      </c>
      <c r="P287" s="165">
        <v>34941.289810000002</v>
      </c>
      <c r="Q287" s="165">
        <v>0</v>
      </c>
      <c r="R287" s="166">
        <v>34941.289810000002</v>
      </c>
      <c r="S287" s="7"/>
      <c r="T287" s="7"/>
      <c r="U287" s="7"/>
      <c r="V287" s="7"/>
      <c r="W287" s="7"/>
      <c r="X287" s="7"/>
      <c r="Y287" s="7"/>
      <c r="Z287" s="7"/>
      <c r="AA287" s="7"/>
      <c r="AB287" s="7"/>
    </row>
    <row r="288" spans="1:28" ht="13.5">
      <c r="A288" s="167"/>
      <c r="B288" s="167"/>
      <c r="C288" s="163" t="s">
        <v>248</v>
      </c>
      <c r="D288" s="163" t="s">
        <v>249</v>
      </c>
      <c r="E288" s="163">
        <v>218</v>
      </c>
      <c r="F288" s="164">
        <v>0</v>
      </c>
      <c r="G288" s="165">
        <v>0</v>
      </c>
      <c r="H288" s="165">
        <v>0</v>
      </c>
      <c r="I288" s="165">
        <v>382.23002000000002</v>
      </c>
      <c r="J288" s="165">
        <v>3.619E-2</v>
      </c>
      <c r="K288" s="165">
        <v>382.26621</v>
      </c>
      <c r="L288" s="165">
        <v>788.12279000000001</v>
      </c>
      <c r="M288" s="165">
        <v>0</v>
      </c>
      <c r="N288" s="165">
        <v>788.12279000000001</v>
      </c>
      <c r="O288" s="165">
        <v>1170.3889999999999</v>
      </c>
      <c r="P288" s="165">
        <v>16836.13</v>
      </c>
      <c r="Q288" s="165">
        <v>0</v>
      </c>
      <c r="R288" s="166">
        <v>16836.13</v>
      </c>
      <c r="S288" s="7"/>
      <c r="T288" s="7"/>
      <c r="U288" s="7"/>
      <c r="V288" s="7"/>
      <c r="W288" s="7"/>
      <c r="X288" s="7"/>
      <c r="Y288" s="7"/>
      <c r="Z288" s="7"/>
      <c r="AA288" s="7"/>
      <c r="AB288" s="7"/>
    </row>
    <row r="289" spans="1:28" ht="13.5">
      <c r="A289" s="167"/>
      <c r="B289" s="163" t="s">
        <v>12</v>
      </c>
      <c r="C289" s="163" t="s">
        <v>12</v>
      </c>
      <c r="D289" s="163" t="s">
        <v>12</v>
      </c>
      <c r="E289" s="163">
        <v>198</v>
      </c>
      <c r="F289" s="164">
        <v>0</v>
      </c>
      <c r="G289" s="165">
        <v>0</v>
      </c>
      <c r="H289" s="165">
        <v>0</v>
      </c>
      <c r="I289" s="165">
        <v>528.36208999999997</v>
      </c>
      <c r="J289" s="165">
        <v>82.572679999999991</v>
      </c>
      <c r="K289" s="165">
        <v>610.93477000000007</v>
      </c>
      <c r="L289" s="165">
        <v>4882.6008000000002</v>
      </c>
      <c r="M289" s="165">
        <v>118.38731</v>
      </c>
      <c r="N289" s="165">
        <v>5000.9881100000002</v>
      </c>
      <c r="O289" s="165">
        <v>5611.9228800000001</v>
      </c>
      <c r="P289" s="165">
        <v>14549.707279999999</v>
      </c>
      <c r="Q289" s="165">
        <v>0</v>
      </c>
      <c r="R289" s="166">
        <v>14549.707279999999</v>
      </c>
      <c r="S289" s="7"/>
      <c r="T289" s="7"/>
      <c r="U289" s="7"/>
      <c r="V289" s="7"/>
      <c r="W289" s="7"/>
      <c r="X289" s="7"/>
      <c r="Y289" s="7"/>
      <c r="Z289" s="7"/>
      <c r="AA289" s="7"/>
      <c r="AB289" s="7"/>
    </row>
    <row r="290" spans="1:28" ht="13.5">
      <c r="A290" s="167"/>
      <c r="B290" s="163" t="s">
        <v>121</v>
      </c>
      <c r="C290" s="163" t="s">
        <v>122</v>
      </c>
      <c r="D290" s="163" t="s">
        <v>122</v>
      </c>
      <c r="E290" s="163">
        <v>6</v>
      </c>
      <c r="F290" s="164">
        <v>0</v>
      </c>
      <c r="G290" s="165">
        <v>0</v>
      </c>
      <c r="H290" s="165">
        <v>0</v>
      </c>
      <c r="I290" s="165">
        <v>1548.8357699999999</v>
      </c>
      <c r="J290" s="165">
        <v>5.9342499999999996</v>
      </c>
      <c r="K290" s="165">
        <v>1554.7700199999999</v>
      </c>
      <c r="L290" s="165">
        <v>2886.7336600000003</v>
      </c>
      <c r="M290" s="165">
        <v>0</v>
      </c>
      <c r="N290" s="165">
        <v>2886.7336600000003</v>
      </c>
      <c r="O290" s="165">
        <v>4441.5036799999998</v>
      </c>
      <c r="P290" s="165">
        <v>13785.25705</v>
      </c>
      <c r="Q290" s="165">
        <v>0</v>
      </c>
      <c r="R290" s="166">
        <v>13785.25705</v>
      </c>
      <c r="S290" s="7"/>
      <c r="T290" s="7"/>
      <c r="U290" s="7"/>
      <c r="V290" s="7"/>
      <c r="W290" s="7"/>
      <c r="X290" s="7"/>
      <c r="Y290" s="7"/>
      <c r="Z290" s="7"/>
      <c r="AA290" s="7"/>
      <c r="AB290" s="7"/>
    </row>
    <row r="291" spans="1:28" ht="13.5">
      <c r="A291" s="167"/>
      <c r="B291" s="167"/>
      <c r="C291" s="167"/>
      <c r="D291" s="163" t="s">
        <v>250</v>
      </c>
      <c r="E291" s="163">
        <v>4</v>
      </c>
      <c r="F291" s="164">
        <v>0</v>
      </c>
      <c r="G291" s="165">
        <v>0</v>
      </c>
      <c r="H291" s="165">
        <v>0</v>
      </c>
      <c r="I291" s="165">
        <v>3253.35896</v>
      </c>
      <c r="J291" s="165">
        <v>38.728319999999997</v>
      </c>
      <c r="K291" s="165">
        <v>3292.0872799999997</v>
      </c>
      <c r="L291" s="165">
        <v>2261.4153099999999</v>
      </c>
      <c r="M291" s="165">
        <v>0</v>
      </c>
      <c r="N291" s="165">
        <v>2261.4153099999999</v>
      </c>
      <c r="O291" s="165">
        <v>5553.5025900000001</v>
      </c>
      <c r="P291" s="165">
        <v>21160.184550000002</v>
      </c>
      <c r="Q291" s="165">
        <v>0</v>
      </c>
      <c r="R291" s="166">
        <v>21160.184550000002</v>
      </c>
      <c r="S291" s="7"/>
      <c r="T291" s="7"/>
      <c r="U291" s="7"/>
      <c r="V291" s="7"/>
      <c r="W291" s="7"/>
      <c r="X291" s="7"/>
      <c r="Y291" s="7"/>
      <c r="Z291" s="7"/>
      <c r="AA291" s="7"/>
      <c r="AB291" s="7"/>
    </row>
    <row r="292" spans="1:28" ht="13.5">
      <c r="A292" s="167"/>
      <c r="B292" s="167"/>
      <c r="C292" s="167"/>
      <c r="D292" s="163" t="s">
        <v>251</v>
      </c>
      <c r="E292" s="163">
        <v>212</v>
      </c>
      <c r="F292" s="164">
        <v>0</v>
      </c>
      <c r="G292" s="165">
        <v>0</v>
      </c>
      <c r="H292" s="165">
        <v>0</v>
      </c>
      <c r="I292" s="165">
        <v>403.56781999999998</v>
      </c>
      <c r="J292" s="165">
        <v>0.29155999999999999</v>
      </c>
      <c r="K292" s="165">
        <v>403.85937999999999</v>
      </c>
      <c r="L292" s="165">
        <v>263.00546999999995</v>
      </c>
      <c r="M292" s="165">
        <v>0</v>
      </c>
      <c r="N292" s="165">
        <v>263.00546999999995</v>
      </c>
      <c r="O292" s="165">
        <v>666.86484999999993</v>
      </c>
      <c r="P292" s="165">
        <v>12902.532070000001</v>
      </c>
      <c r="Q292" s="165">
        <v>0</v>
      </c>
      <c r="R292" s="166">
        <v>12902.532070000001</v>
      </c>
      <c r="S292" s="7"/>
      <c r="T292" s="7"/>
      <c r="U292" s="7"/>
      <c r="V292" s="7"/>
      <c r="W292" s="7"/>
      <c r="X292" s="7"/>
      <c r="Y292" s="7"/>
      <c r="Z292" s="7"/>
      <c r="AA292" s="7"/>
      <c r="AB292" s="7"/>
    </row>
    <row r="293" spans="1:28" ht="13.5">
      <c r="A293" s="167"/>
      <c r="B293" s="167"/>
      <c r="C293" s="163" t="s">
        <v>252</v>
      </c>
      <c r="D293" s="163" t="s">
        <v>252</v>
      </c>
      <c r="E293" s="163">
        <v>68</v>
      </c>
      <c r="F293" s="164">
        <v>0</v>
      </c>
      <c r="G293" s="165">
        <v>0</v>
      </c>
      <c r="H293" s="165">
        <v>0</v>
      </c>
      <c r="I293" s="165">
        <v>1393.8960099999999</v>
      </c>
      <c r="J293" s="165">
        <v>7.8013199999999996</v>
      </c>
      <c r="K293" s="165">
        <v>1401.69733</v>
      </c>
      <c r="L293" s="165">
        <v>2421.9724500000002</v>
      </c>
      <c r="M293" s="165">
        <v>0</v>
      </c>
      <c r="N293" s="165">
        <v>2421.9724500000002</v>
      </c>
      <c r="O293" s="165">
        <v>3823.6697799999997</v>
      </c>
      <c r="P293" s="165">
        <v>14899.314619999999</v>
      </c>
      <c r="Q293" s="165">
        <v>0</v>
      </c>
      <c r="R293" s="166">
        <v>14899.314619999999</v>
      </c>
      <c r="S293" s="7"/>
      <c r="T293" s="7"/>
      <c r="U293" s="7"/>
      <c r="V293" s="7"/>
      <c r="W293" s="7"/>
      <c r="X293" s="7"/>
      <c r="Y293" s="7"/>
      <c r="Z293" s="7"/>
      <c r="AA293" s="7"/>
      <c r="AB293" s="7"/>
    </row>
    <row r="294" spans="1:28" ht="13.5">
      <c r="A294" s="167"/>
      <c r="B294" s="167"/>
      <c r="C294" s="163" t="s">
        <v>253</v>
      </c>
      <c r="D294" s="163" t="s">
        <v>253</v>
      </c>
      <c r="E294" s="163">
        <v>220</v>
      </c>
      <c r="F294" s="164">
        <v>0</v>
      </c>
      <c r="G294" s="165">
        <v>0</v>
      </c>
      <c r="H294" s="165">
        <v>0</v>
      </c>
      <c r="I294" s="165">
        <v>502.48415999999997</v>
      </c>
      <c r="J294" s="165">
        <v>0.63885999999999998</v>
      </c>
      <c r="K294" s="165">
        <v>503.12302</v>
      </c>
      <c r="L294" s="165">
        <v>1315.2218300000002</v>
      </c>
      <c r="M294" s="165">
        <v>6.7807299999999993</v>
      </c>
      <c r="N294" s="165">
        <v>1322.0025600000001</v>
      </c>
      <c r="O294" s="165">
        <v>1825.1255800000001</v>
      </c>
      <c r="P294" s="165">
        <v>10912.534609999999</v>
      </c>
      <c r="Q294" s="165">
        <v>9.7011599999999998</v>
      </c>
      <c r="R294" s="166">
        <v>10922.235769999999</v>
      </c>
      <c r="S294" s="7"/>
      <c r="T294" s="7"/>
      <c r="U294" s="7"/>
      <c r="V294" s="7"/>
      <c r="W294" s="7"/>
      <c r="X294" s="7"/>
      <c r="Y294" s="7"/>
      <c r="Z294" s="7"/>
      <c r="AA294" s="7"/>
      <c r="AB294" s="7"/>
    </row>
    <row r="295" spans="1:28" ht="13.5">
      <c r="A295" s="167"/>
      <c r="B295" s="167"/>
      <c r="C295" s="163" t="s">
        <v>123</v>
      </c>
      <c r="D295" s="163" t="s">
        <v>254</v>
      </c>
      <c r="E295" s="163">
        <v>55</v>
      </c>
      <c r="F295" s="164">
        <v>0</v>
      </c>
      <c r="G295" s="165">
        <v>0</v>
      </c>
      <c r="H295" s="165">
        <v>0</v>
      </c>
      <c r="I295" s="165">
        <v>1575.3727099999999</v>
      </c>
      <c r="J295" s="165">
        <v>3.0698499999999997</v>
      </c>
      <c r="K295" s="165">
        <v>1578.44256</v>
      </c>
      <c r="L295" s="165">
        <v>3427.07062</v>
      </c>
      <c r="M295" s="165">
        <v>0</v>
      </c>
      <c r="N295" s="165">
        <v>3427.07062</v>
      </c>
      <c r="O295" s="165">
        <v>5005.5131799999999</v>
      </c>
      <c r="P295" s="165">
        <v>18186.499920000002</v>
      </c>
      <c r="Q295" s="165">
        <v>0</v>
      </c>
      <c r="R295" s="166">
        <v>18186.499920000002</v>
      </c>
      <c r="S295" s="7"/>
      <c r="T295" s="7"/>
      <c r="U295" s="7"/>
      <c r="V295" s="7"/>
      <c r="W295" s="7"/>
      <c r="X295" s="7"/>
      <c r="Y295" s="7"/>
      <c r="Z295" s="7"/>
      <c r="AA295" s="7"/>
      <c r="AB295" s="7"/>
    </row>
    <row r="296" spans="1:28" ht="13.5">
      <c r="A296" s="167"/>
      <c r="B296" s="167"/>
      <c r="C296" s="167"/>
      <c r="D296" s="163" t="s">
        <v>123</v>
      </c>
      <c r="E296" s="163">
        <v>1</v>
      </c>
      <c r="F296" s="164">
        <v>0</v>
      </c>
      <c r="G296" s="165">
        <v>0</v>
      </c>
      <c r="H296" s="165">
        <v>0</v>
      </c>
      <c r="I296" s="165">
        <v>3910.0680600000001</v>
      </c>
      <c r="J296" s="165">
        <v>115.93913000000001</v>
      </c>
      <c r="K296" s="165">
        <v>4026.0071899999998</v>
      </c>
      <c r="L296" s="165">
        <v>18255.823829999998</v>
      </c>
      <c r="M296" s="165">
        <v>82.17864999999999</v>
      </c>
      <c r="N296" s="165">
        <v>18338.002479999999</v>
      </c>
      <c r="O296" s="165">
        <v>22364.009670000003</v>
      </c>
      <c r="P296" s="165">
        <v>22600.845410000002</v>
      </c>
      <c r="Q296" s="165">
        <v>6.3078700000000003</v>
      </c>
      <c r="R296" s="166">
        <v>22607.153280000002</v>
      </c>
      <c r="S296" s="7"/>
      <c r="T296" s="7"/>
      <c r="U296" s="7"/>
      <c r="V296" s="7"/>
      <c r="W296" s="7"/>
      <c r="X296" s="7"/>
      <c r="Y296" s="7"/>
      <c r="Z296" s="7"/>
      <c r="AA296" s="7"/>
      <c r="AB296" s="7"/>
    </row>
    <row r="297" spans="1:28" ht="13.5">
      <c r="A297" s="167"/>
      <c r="B297" s="167"/>
      <c r="C297" s="167"/>
      <c r="D297" s="167"/>
      <c r="E297" s="168">
        <v>11</v>
      </c>
      <c r="F297" s="169">
        <v>0</v>
      </c>
      <c r="G297" s="121">
        <v>0</v>
      </c>
      <c r="H297" s="121">
        <v>0</v>
      </c>
      <c r="I297" s="121">
        <v>3700.7334000000001</v>
      </c>
      <c r="J297" s="121">
        <v>132.40237999999999</v>
      </c>
      <c r="K297" s="121">
        <v>3833.1357799999996</v>
      </c>
      <c r="L297" s="121">
        <v>23873.15436</v>
      </c>
      <c r="M297" s="121">
        <v>76.698039999999992</v>
      </c>
      <c r="N297" s="121">
        <v>23949.8524</v>
      </c>
      <c r="O297" s="121">
        <v>27782.98818</v>
      </c>
      <c r="P297" s="121">
        <v>31423.159960000001</v>
      </c>
      <c r="Q297" s="121">
        <v>0</v>
      </c>
      <c r="R297" s="170">
        <v>31423.159960000001</v>
      </c>
      <c r="S297" s="7"/>
      <c r="T297" s="7"/>
      <c r="U297" s="7"/>
      <c r="V297" s="7"/>
      <c r="W297" s="7"/>
      <c r="X297" s="7"/>
      <c r="Y297" s="7"/>
      <c r="Z297" s="7"/>
      <c r="AA297" s="7"/>
      <c r="AB297" s="7"/>
    </row>
    <row r="298" spans="1:28" ht="13.5">
      <c r="A298" s="167"/>
      <c r="B298" s="167"/>
      <c r="C298" s="163" t="s">
        <v>255</v>
      </c>
      <c r="D298" s="163" t="s">
        <v>255</v>
      </c>
      <c r="E298" s="163">
        <v>26</v>
      </c>
      <c r="F298" s="164">
        <v>0</v>
      </c>
      <c r="G298" s="165">
        <v>0</v>
      </c>
      <c r="H298" s="165">
        <v>0</v>
      </c>
      <c r="I298" s="165">
        <v>2647.2182499999999</v>
      </c>
      <c r="J298" s="165">
        <v>13.484870000000001</v>
      </c>
      <c r="K298" s="165">
        <v>2660.7031200000001</v>
      </c>
      <c r="L298" s="165">
        <v>7463.3227699999998</v>
      </c>
      <c r="M298" s="165">
        <v>0</v>
      </c>
      <c r="N298" s="165">
        <v>7463.3227699999998</v>
      </c>
      <c r="O298" s="165">
        <v>10124.025890000001</v>
      </c>
      <c r="P298" s="165">
        <v>17186.962420000003</v>
      </c>
      <c r="Q298" s="165">
        <v>0</v>
      </c>
      <c r="R298" s="166">
        <v>17186.962420000003</v>
      </c>
      <c r="S298" s="7"/>
      <c r="T298" s="7"/>
      <c r="U298" s="7"/>
      <c r="V298" s="7"/>
      <c r="W298" s="7"/>
      <c r="X298" s="7"/>
      <c r="Y298" s="7"/>
      <c r="Z298" s="7"/>
      <c r="AA298" s="7"/>
      <c r="AB298" s="7"/>
    </row>
    <row r="299" spans="1:28" ht="13.5">
      <c r="A299" s="167"/>
      <c r="B299" s="167"/>
      <c r="C299" s="163" t="s">
        <v>256</v>
      </c>
      <c r="D299" s="163" t="s">
        <v>257</v>
      </c>
      <c r="E299" s="163">
        <v>66</v>
      </c>
      <c r="F299" s="164">
        <v>0</v>
      </c>
      <c r="G299" s="165">
        <v>0</v>
      </c>
      <c r="H299" s="165">
        <v>0</v>
      </c>
      <c r="I299" s="165">
        <v>2574.4383900000003</v>
      </c>
      <c r="J299" s="165">
        <v>0.43817</v>
      </c>
      <c r="K299" s="165">
        <v>2574.8765600000002</v>
      </c>
      <c r="L299" s="165">
        <v>753.46372999999994</v>
      </c>
      <c r="M299" s="165">
        <v>0</v>
      </c>
      <c r="N299" s="165">
        <v>753.46372999999994</v>
      </c>
      <c r="O299" s="165">
        <v>3328.3402900000001</v>
      </c>
      <c r="P299" s="165">
        <v>26426.012059999997</v>
      </c>
      <c r="Q299" s="165">
        <v>0</v>
      </c>
      <c r="R299" s="166">
        <v>26426.012059999997</v>
      </c>
      <c r="S299" s="7"/>
      <c r="T299" s="7"/>
      <c r="U299" s="7"/>
      <c r="V299" s="7"/>
      <c r="W299" s="7"/>
      <c r="X299" s="7"/>
      <c r="Y299" s="7"/>
      <c r="Z299" s="7"/>
      <c r="AA299" s="7"/>
      <c r="AB299" s="7"/>
    </row>
    <row r="300" spans="1:28" ht="13.5">
      <c r="A300" s="167"/>
      <c r="B300" s="167"/>
      <c r="C300" s="167"/>
      <c r="D300" s="163" t="s">
        <v>256</v>
      </c>
      <c r="E300" s="163">
        <v>5</v>
      </c>
      <c r="F300" s="164">
        <v>0</v>
      </c>
      <c r="G300" s="165">
        <v>0</v>
      </c>
      <c r="H300" s="165">
        <v>0</v>
      </c>
      <c r="I300" s="165">
        <v>1760.02736</v>
      </c>
      <c r="J300" s="165">
        <v>17.624590000000001</v>
      </c>
      <c r="K300" s="165">
        <v>1777.6519499999999</v>
      </c>
      <c r="L300" s="165">
        <v>1629.4109599999999</v>
      </c>
      <c r="M300" s="165">
        <v>37.505300000000005</v>
      </c>
      <c r="N300" s="165">
        <v>1666.91626</v>
      </c>
      <c r="O300" s="165">
        <v>3444.5682099999999</v>
      </c>
      <c r="P300" s="165">
        <v>24570.03141</v>
      </c>
      <c r="Q300" s="165">
        <v>0</v>
      </c>
      <c r="R300" s="166">
        <v>24570.03141</v>
      </c>
      <c r="S300" s="7"/>
      <c r="T300" s="7"/>
      <c r="U300" s="7"/>
      <c r="V300" s="7"/>
      <c r="W300" s="7"/>
      <c r="X300" s="7"/>
      <c r="Y300" s="7"/>
      <c r="Z300" s="7"/>
      <c r="AA300" s="7"/>
      <c r="AB300" s="7"/>
    </row>
    <row r="301" spans="1:28" ht="13.5">
      <c r="A301" s="167"/>
      <c r="B301" s="167"/>
      <c r="C301" s="163" t="s">
        <v>258</v>
      </c>
      <c r="D301" s="163" t="s">
        <v>258</v>
      </c>
      <c r="E301" s="163">
        <v>14</v>
      </c>
      <c r="F301" s="164">
        <v>0</v>
      </c>
      <c r="G301" s="165">
        <v>0</v>
      </c>
      <c r="H301" s="165">
        <v>0</v>
      </c>
      <c r="I301" s="165">
        <v>1427.31825</v>
      </c>
      <c r="J301" s="165">
        <v>0.97924999999999995</v>
      </c>
      <c r="K301" s="165">
        <v>1428.2974999999999</v>
      </c>
      <c r="L301" s="165">
        <v>4262.3807400000005</v>
      </c>
      <c r="M301" s="165">
        <v>0</v>
      </c>
      <c r="N301" s="165">
        <v>4262.3807400000005</v>
      </c>
      <c r="O301" s="165">
        <v>5690.6782400000002</v>
      </c>
      <c r="P301" s="165">
        <v>22377.10513</v>
      </c>
      <c r="Q301" s="165">
        <v>0</v>
      </c>
      <c r="R301" s="166">
        <v>22377.10513</v>
      </c>
      <c r="S301" s="7"/>
      <c r="T301" s="7"/>
      <c r="U301" s="7"/>
      <c r="V301" s="7"/>
      <c r="W301" s="7"/>
      <c r="X301" s="7"/>
      <c r="Y301" s="7"/>
      <c r="Z301" s="7"/>
      <c r="AA301" s="7"/>
      <c r="AB301" s="7"/>
    </row>
    <row r="302" spans="1:28" ht="13.5">
      <c r="A302" s="167"/>
      <c r="B302" s="167"/>
      <c r="C302" s="163" t="s">
        <v>259</v>
      </c>
      <c r="D302" s="163" t="s">
        <v>260</v>
      </c>
      <c r="E302" s="163">
        <v>27</v>
      </c>
      <c r="F302" s="164">
        <v>0</v>
      </c>
      <c r="G302" s="165">
        <v>0</v>
      </c>
      <c r="H302" s="165">
        <v>0</v>
      </c>
      <c r="I302" s="165">
        <v>821.58551999999997</v>
      </c>
      <c r="J302" s="165">
        <v>1.4828599999999998</v>
      </c>
      <c r="K302" s="165">
        <v>823.06838000000005</v>
      </c>
      <c r="L302" s="165">
        <v>5163.0233099999996</v>
      </c>
      <c r="M302" s="165">
        <v>117.08177999999999</v>
      </c>
      <c r="N302" s="165">
        <v>5280.10509</v>
      </c>
      <c r="O302" s="165">
        <v>6103.1734699999997</v>
      </c>
      <c r="P302" s="165">
        <v>13401.536539999999</v>
      </c>
      <c r="Q302" s="165">
        <v>0</v>
      </c>
      <c r="R302" s="166">
        <v>13401.536539999999</v>
      </c>
      <c r="S302" s="7"/>
      <c r="T302" s="7"/>
      <c r="U302" s="7"/>
      <c r="V302" s="7"/>
      <c r="W302" s="7"/>
      <c r="X302" s="7"/>
      <c r="Y302" s="7"/>
      <c r="Z302" s="7"/>
      <c r="AA302" s="7"/>
      <c r="AB302" s="7"/>
    </row>
    <row r="303" spans="1:28" ht="13.5">
      <c r="A303" s="167"/>
      <c r="B303" s="163" t="s">
        <v>14</v>
      </c>
      <c r="C303" s="163" t="s">
        <v>125</v>
      </c>
      <c r="D303" s="163" t="s">
        <v>261</v>
      </c>
      <c r="E303" s="163">
        <v>213</v>
      </c>
      <c r="F303" s="164">
        <v>0</v>
      </c>
      <c r="G303" s="165">
        <v>0</v>
      </c>
      <c r="H303" s="165">
        <v>0</v>
      </c>
      <c r="I303" s="165">
        <v>522.14878999999996</v>
      </c>
      <c r="J303" s="165">
        <v>6.3915699999999998</v>
      </c>
      <c r="K303" s="165">
        <v>528.54035999999996</v>
      </c>
      <c r="L303" s="165">
        <v>2294.09987</v>
      </c>
      <c r="M303" s="165">
        <v>0</v>
      </c>
      <c r="N303" s="165">
        <v>2294.09987</v>
      </c>
      <c r="O303" s="165">
        <v>2822.64023</v>
      </c>
      <c r="P303" s="165">
        <v>11784.865300000001</v>
      </c>
      <c r="Q303" s="165">
        <v>0</v>
      </c>
      <c r="R303" s="166">
        <v>11784.865300000001</v>
      </c>
      <c r="S303" s="7"/>
      <c r="T303" s="7"/>
      <c r="U303" s="7"/>
      <c r="V303" s="7"/>
      <c r="W303" s="7"/>
      <c r="X303" s="7"/>
      <c r="Y303" s="7"/>
      <c r="Z303" s="7"/>
      <c r="AA303" s="7"/>
      <c r="AB303" s="7"/>
    </row>
    <row r="304" spans="1:28" ht="13.5">
      <c r="A304" s="167"/>
      <c r="B304" s="167"/>
      <c r="C304" s="163" t="s">
        <v>127</v>
      </c>
      <c r="D304" s="163" t="s">
        <v>127</v>
      </c>
      <c r="E304" s="163">
        <v>71</v>
      </c>
      <c r="F304" s="164">
        <v>0</v>
      </c>
      <c r="G304" s="165">
        <v>0</v>
      </c>
      <c r="H304" s="165">
        <v>0</v>
      </c>
      <c r="I304" s="165">
        <v>3540.6361699999998</v>
      </c>
      <c r="J304" s="165">
        <v>112.44928</v>
      </c>
      <c r="K304" s="165">
        <v>3653.08545</v>
      </c>
      <c r="L304" s="165">
        <v>11629.582689999999</v>
      </c>
      <c r="M304" s="165">
        <v>38.914449999999995</v>
      </c>
      <c r="N304" s="165">
        <v>11668.497140000001</v>
      </c>
      <c r="O304" s="165">
        <v>15321.58259</v>
      </c>
      <c r="P304" s="165">
        <v>16152.328710000002</v>
      </c>
      <c r="Q304" s="165">
        <v>0</v>
      </c>
      <c r="R304" s="166">
        <v>16152.328710000002</v>
      </c>
      <c r="S304" s="7"/>
      <c r="T304" s="7"/>
      <c r="U304" s="7"/>
      <c r="V304" s="7"/>
      <c r="W304" s="7"/>
      <c r="X304" s="7"/>
      <c r="Y304" s="7"/>
      <c r="Z304" s="7"/>
      <c r="AA304" s="7"/>
      <c r="AB304" s="7"/>
    </row>
    <row r="305" spans="1:28" ht="13.5">
      <c r="A305" s="167"/>
      <c r="B305" s="167"/>
      <c r="C305" s="163" t="s">
        <v>262</v>
      </c>
      <c r="D305" s="163" t="s">
        <v>262</v>
      </c>
      <c r="E305" s="163">
        <v>219</v>
      </c>
      <c r="F305" s="164">
        <v>0</v>
      </c>
      <c r="G305" s="165">
        <v>0</v>
      </c>
      <c r="H305" s="165">
        <v>0</v>
      </c>
      <c r="I305" s="165">
        <v>299.31301000000002</v>
      </c>
      <c r="J305" s="165">
        <v>0</v>
      </c>
      <c r="K305" s="165">
        <v>299.31301000000002</v>
      </c>
      <c r="L305" s="165">
        <v>507.30470000000003</v>
      </c>
      <c r="M305" s="165">
        <v>0</v>
      </c>
      <c r="N305" s="165">
        <v>507.30470000000003</v>
      </c>
      <c r="O305" s="165">
        <v>806.61770999999999</v>
      </c>
      <c r="P305" s="165">
        <v>18459.534800000001</v>
      </c>
      <c r="Q305" s="165">
        <v>0</v>
      </c>
      <c r="R305" s="166">
        <v>18459.534800000001</v>
      </c>
      <c r="S305" s="7"/>
      <c r="T305" s="7"/>
      <c r="U305" s="7"/>
      <c r="V305" s="7"/>
      <c r="W305" s="7"/>
      <c r="X305" s="7"/>
      <c r="Y305" s="7"/>
      <c r="Z305" s="7"/>
      <c r="AA305" s="7"/>
      <c r="AB305" s="7"/>
    </row>
    <row r="306" spans="1:28" ht="13.5">
      <c r="A306" s="167"/>
      <c r="B306" s="167"/>
      <c r="C306" s="163" t="s">
        <v>203</v>
      </c>
      <c r="D306" s="163" t="s">
        <v>204</v>
      </c>
      <c r="E306" s="163">
        <v>72</v>
      </c>
      <c r="F306" s="164">
        <v>0</v>
      </c>
      <c r="G306" s="165">
        <v>0</v>
      </c>
      <c r="H306" s="165">
        <v>0</v>
      </c>
      <c r="I306" s="165">
        <v>5255.6540999999997</v>
      </c>
      <c r="J306" s="165">
        <v>63.843319999999999</v>
      </c>
      <c r="K306" s="165">
        <v>5319.4974199999997</v>
      </c>
      <c r="L306" s="165">
        <v>20095.894940000002</v>
      </c>
      <c r="M306" s="165">
        <v>55.516400000000004</v>
      </c>
      <c r="N306" s="165">
        <v>20151.411339999999</v>
      </c>
      <c r="O306" s="165">
        <v>25470.908760000002</v>
      </c>
      <c r="P306" s="165">
        <v>40062.804149999996</v>
      </c>
      <c r="Q306" s="165">
        <v>0</v>
      </c>
      <c r="R306" s="166">
        <v>40062.804149999996</v>
      </c>
      <c r="S306" s="7"/>
      <c r="T306" s="7"/>
      <c r="U306" s="7"/>
      <c r="V306" s="7"/>
      <c r="W306" s="7"/>
      <c r="X306" s="7"/>
      <c r="Y306" s="7"/>
      <c r="Z306" s="7"/>
      <c r="AA306" s="7"/>
      <c r="AB306" s="7"/>
    </row>
    <row r="307" spans="1:28" ht="13.5">
      <c r="A307" s="167"/>
      <c r="B307" s="167"/>
      <c r="C307" s="163" t="s">
        <v>128</v>
      </c>
      <c r="D307" s="163" t="s">
        <v>129</v>
      </c>
      <c r="E307" s="163">
        <v>78</v>
      </c>
      <c r="F307" s="164">
        <v>0</v>
      </c>
      <c r="G307" s="165">
        <v>0</v>
      </c>
      <c r="H307" s="165">
        <v>0</v>
      </c>
      <c r="I307" s="165">
        <v>1845.52107</v>
      </c>
      <c r="J307" s="165">
        <v>61.84205</v>
      </c>
      <c r="K307" s="165">
        <v>1907.3631200000002</v>
      </c>
      <c r="L307" s="165">
        <v>17150.24713</v>
      </c>
      <c r="M307" s="165">
        <v>18.17136</v>
      </c>
      <c r="N307" s="165">
        <v>17168.41849</v>
      </c>
      <c r="O307" s="165">
        <v>19075.781609999998</v>
      </c>
      <c r="P307" s="165">
        <v>9667.4900699999998</v>
      </c>
      <c r="Q307" s="165">
        <v>0</v>
      </c>
      <c r="R307" s="166">
        <v>9667.4900699999998</v>
      </c>
      <c r="S307" s="7"/>
      <c r="T307" s="7"/>
      <c r="U307" s="7"/>
      <c r="V307" s="7"/>
      <c r="W307" s="7"/>
      <c r="X307" s="7"/>
      <c r="Y307" s="7"/>
      <c r="Z307" s="7"/>
      <c r="AA307" s="7"/>
      <c r="AB307" s="7"/>
    </row>
    <row r="308" spans="1:28" ht="13.5">
      <c r="A308" s="167"/>
      <c r="B308" s="167"/>
      <c r="C308" s="167"/>
      <c r="D308" s="163" t="s">
        <v>205</v>
      </c>
      <c r="E308" s="163">
        <v>77</v>
      </c>
      <c r="F308" s="164">
        <v>0</v>
      </c>
      <c r="G308" s="165">
        <v>0</v>
      </c>
      <c r="H308" s="165">
        <v>0</v>
      </c>
      <c r="I308" s="165">
        <v>2064.78665</v>
      </c>
      <c r="J308" s="165">
        <v>275.50376</v>
      </c>
      <c r="K308" s="165">
        <v>2340.2904100000001</v>
      </c>
      <c r="L308" s="165">
        <v>13214.353550000002</v>
      </c>
      <c r="M308" s="165">
        <v>18.518619999999999</v>
      </c>
      <c r="N308" s="165">
        <v>13232.872170000001</v>
      </c>
      <c r="O308" s="165">
        <v>15573.16258</v>
      </c>
      <c r="P308" s="165">
        <v>9208.3463300000003</v>
      </c>
      <c r="Q308" s="165">
        <v>0</v>
      </c>
      <c r="R308" s="166">
        <v>9208.3463300000003</v>
      </c>
      <c r="S308" s="7"/>
      <c r="T308" s="7"/>
      <c r="U308" s="7"/>
      <c r="V308" s="7"/>
      <c r="W308" s="7"/>
      <c r="X308" s="7"/>
      <c r="Y308" s="7"/>
      <c r="Z308" s="7"/>
      <c r="AA308" s="7"/>
      <c r="AB308" s="7"/>
    </row>
    <row r="309" spans="1:28" ht="13.5">
      <c r="A309" s="167"/>
      <c r="B309" s="167"/>
      <c r="C309" s="167"/>
      <c r="D309" s="163" t="s">
        <v>128</v>
      </c>
      <c r="E309" s="163">
        <v>74</v>
      </c>
      <c r="F309" s="164">
        <v>0</v>
      </c>
      <c r="G309" s="165">
        <v>0</v>
      </c>
      <c r="H309" s="165">
        <v>0</v>
      </c>
      <c r="I309" s="165">
        <v>11535.195210000002</v>
      </c>
      <c r="J309" s="165">
        <v>1382.7291399999999</v>
      </c>
      <c r="K309" s="165">
        <v>12917.924349999999</v>
      </c>
      <c r="L309" s="165">
        <v>131191.98574999999</v>
      </c>
      <c r="M309" s="165">
        <v>1961.3901599999999</v>
      </c>
      <c r="N309" s="165">
        <v>133153.37591</v>
      </c>
      <c r="O309" s="165">
        <v>146071.30025999999</v>
      </c>
      <c r="P309" s="165">
        <v>13432.637779999999</v>
      </c>
      <c r="Q309" s="165">
        <v>42.543519999999994</v>
      </c>
      <c r="R309" s="166">
        <v>13475.1813</v>
      </c>
      <c r="S309" s="7"/>
      <c r="T309" s="7"/>
      <c r="U309" s="7"/>
      <c r="V309" s="7"/>
      <c r="W309" s="7"/>
      <c r="X309" s="7"/>
      <c r="Y309" s="7"/>
      <c r="Z309" s="7"/>
      <c r="AA309" s="7"/>
      <c r="AB309" s="7"/>
    </row>
    <row r="310" spans="1:28" ht="13.5">
      <c r="A310" s="167"/>
      <c r="B310" s="167"/>
      <c r="C310" s="163" t="s">
        <v>130</v>
      </c>
      <c r="D310" s="163" t="s">
        <v>130</v>
      </c>
      <c r="E310" s="163">
        <v>82</v>
      </c>
      <c r="F310" s="164">
        <v>0</v>
      </c>
      <c r="G310" s="165">
        <v>0</v>
      </c>
      <c r="H310" s="165">
        <v>0</v>
      </c>
      <c r="I310" s="165">
        <v>6520.7690400000001</v>
      </c>
      <c r="J310" s="165">
        <v>5.2747700000000002</v>
      </c>
      <c r="K310" s="165">
        <v>6526.0438099999992</v>
      </c>
      <c r="L310" s="165">
        <v>6661.84123</v>
      </c>
      <c r="M310" s="165">
        <v>69.929349999999999</v>
      </c>
      <c r="N310" s="165">
        <v>6731.7705800000003</v>
      </c>
      <c r="O310" s="165">
        <v>13257.814390000001</v>
      </c>
      <c r="P310" s="165">
        <v>25476.094649999999</v>
      </c>
      <c r="Q310" s="165">
        <v>0</v>
      </c>
      <c r="R310" s="166">
        <v>25476.094649999999</v>
      </c>
      <c r="S310" s="7"/>
      <c r="T310" s="7"/>
      <c r="U310" s="7"/>
      <c r="V310" s="7"/>
      <c r="W310" s="7"/>
      <c r="X310" s="7"/>
      <c r="Y310" s="7"/>
      <c r="Z310" s="7"/>
      <c r="AA310" s="7"/>
      <c r="AB310" s="7"/>
    </row>
    <row r="311" spans="1:28" ht="13.5">
      <c r="A311" s="167"/>
      <c r="B311" s="167"/>
      <c r="C311" s="163" t="s">
        <v>263</v>
      </c>
      <c r="D311" s="163" t="s">
        <v>263</v>
      </c>
      <c r="E311" s="163">
        <v>208</v>
      </c>
      <c r="F311" s="164">
        <v>0</v>
      </c>
      <c r="G311" s="165">
        <v>0</v>
      </c>
      <c r="H311" s="165">
        <v>0</v>
      </c>
      <c r="I311" s="165">
        <v>577.06210999999996</v>
      </c>
      <c r="J311" s="165">
        <v>0.13547999999999999</v>
      </c>
      <c r="K311" s="165">
        <v>577.19758999999999</v>
      </c>
      <c r="L311" s="165">
        <v>2592.9836399999999</v>
      </c>
      <c r="M311" s="165">
        <v>37.285319999999999</v>
      </c>
      <c r="N311" s="165">
        <v>2630.2689599999999</v>
      </c>
      <c r="O311" s="165">
        <v>3207.4665499999996</v>
      </c>
      <c r="P311" s="165">
        <v>9300.6914499999984</v>
      </c>
      <c r="Q311" s="165">
        <v>0</v>
      </c>
      <c r="R311" s="166">
        <v>9300.6914499999984</v>
      </c>
      <c r="S311" s="7"/>
      <c r="T311" s="7"/>
      <c r="U311" s="7"/>
      <c r="V311" s="7"/>
      <c r="W311" s="7"/>
      <c r="X311" s="7"/>
      <c r="Y311" s="7"/>
      <c r="Z311" s="7"/>
      <c r="AA311" s="7"/>
      <c r="AB311" s="7"/>
    </row>
    <row r="312" spans="1:28" ht="13.5">
      <c r="A312" s="167"/>
      <c r="B312" s="167"/>
      <c r="C312" s="163" t="s">
        <v>264</v>
      </c>
      <c r="D312" s="163" t="s">
        <v>265</v>
      </c>
      <c r="E312" s="163">
        <v>207</v>
      </c>
      <c r="F312" s="164">
        <v>0</v>
      </c>
      <c r="G312" s="165">
        <v>0</v>
      </c>
      <c r="H312" s="165">
        <v>0</v>
      </c>
      <c r="I312" s="165">
        <v>1256.9689900000001</v>
      </c>
      <c r="J312" s="165">
        <v>2.63368</v>
      </c>
      <c r="K312" s="165">
        <v>1259.60267</v>
      </c>
      <c r="L312" s="165">
        <v>1042.04115</v>
      </c>
      <c r="M312" s="165">
        <v>0</v>
      </c>
      <c r="N312" s="165">
        <v>1042.04115</v>
      </c>
      <c r="O312" s="165">
        <v>2301.6438199999998</v>
      </c>
      <c r="P312" s="165">
        <v>30188.7935</v>
      </c>
      <c r="Q312" s="165">
        <v>0</v>
      </c>
      <c r="R312" s="166">
        <v>30188.7935</v>
      </c>
      <c r="S312" s="7"/>
      <c r="T312" s="7"/>
      <c r="U312" s="7"/>
      <c r="V312" s="7"/>
      <c r="W312" s="7"/>
      <c r="X312" s="7"/>
      <c r="Y312" s="7"/>
      <c r="Z312" s="7"/>
      <c r="AA312" s="7"/>
      <c r="AB312" s="7"/>
    </row>
    <row r="313" spans="1:28" ht="13.5">
      <c r="A313" s="167"/>
      <c r="B313" s="167"/>
      <c r="C313" s="167"/>
      <c r="D313" s="163" t="s">
        <v>266</v>
      </c>
      <c r="E313" s="163">
        <v>221</v>
      </c>
      <c r="F313" s="164">
        <v>0</v>
      </c>
      <c r="G313" s="165">
        <v>0</v>
      </c>
      <c r="H313" s="165">
        <v>0</v>
      </c>
      <c r="I313" s="165">
        <v>452.28628000000003</v>
      </c>
      <c r="J313" s="165">
        <v>0</v>
      </c>
      <c r="K313" s="165">
        <v>452.28628000000003</v>
      </c>
      <c r="L313" s="165">
        <v>822.5814499999999</v>
      </c>
      <c r="M313" s="165">
        <v>0</v>
      </c>
      <c r="N313" s="165">
        <v>822.5814499999999</v>
      </c>
      <c r="O313" s="165">
        <v>1274.8677299999999</v>
      </c>
      <c r="P313" s="165">
        <v>14309.328730000001</v>
      </c>
      <c r="Q313" s="165">
        <v>0</v>
      </c>
      <c r="R313" s="166">
        <v>14309.328730000001</v>
      </c>
      <c r="S313" s="7"/>
      <c r="T313" s="7"/>
      <c r="U313" s="7"/>
      <c r="V313" s="7"/>
      <c r="W313" s="7"/>
      <c r="X313" s="7"/>
      <c r="Y313" s="7"/>
      <c r="Z313" s="7"/>
      <c r="AA313" s="7"/>
      <c r="AB313" s="7"/>
    </row>
    <row r="314" spans="1:28" ht="13.5">
      <c r="A314" s="167"/>
      <c r="B314" s="163" t="s">
        <v>15</v>
      </c>
      <c r="C314" s="163" t="s">
        <v>131</v>
      </c>
      <c r="D314" s="163" t="s">
        <v>131</v>
      </c>
      <c r="E314" s="163">
        <v>80</v>
      </c>
      <c r="F314" s="164">
        <v>0</v>
      </c>
      <c r="G314" s="165">
        <v>0</v>
      </c>
      <c r="H314" s="165">
        <v>0</v>
      </c>
      <c r="I314" s="165">
        <v>1342.6887099999999</v>
      </c>
      <c r="J314" s="165">
        <v>35.602849999999997</v>
      </c>
      <c r="K314" s="165">
        <v>1378.2915600000001</v>
      </c>
      <c r="L314" s="165">
        <v>14303.35866</v>
      </c>
      <c r="M314" s="165">
        <v>16.281010000000002</v>
      </c>
      <c r="N314" s="165">
        <v>14319.63967</v>
      </c>
      <c r="O314" s="165">
        <v>15697.93123</v>
      </c>
      <c r="P314" s="165">
        <v>18382.781149999999</v>
      </c>
      <c r="Q314" s="165">
        <v>0</v>
      </c>
      <c r="R314" s="166">
        <v>18382.781149999999</v>
      </c>
      <c r="S314" s="7"/>
      <c r="T314" s="7"/>
      <c r="U314" s="7"/>
      <c r="V314" s="7"/>
      <c r="W314" s="7"/>
      <c r="X314" s="7"/>
      <c r="Y314" s="7"/>
      <c r="Z314" s="7"/>
      <c r="AA314" s="7"/>
      <c r="AB314" s="7"/>
    </row>
    <row r="315" spans="1:28" ht="13.5">
      <c r="A315" s="167"/>
      <c r="B315" s="167"/>
      <c r="C315" s="163" t="s">
        <v>15</v>
      </c>
      <c r="D315" s="163" t="s">
        <v>207</v>
      </c>
      <c r="E315" s="163">
        <v>160</v>
      </c>
      <c r="F315" s="164">
        <v>0</v>
      </c>
      <c r="G315" s="165">
        <v>0</v>
      </c>
      <c r="H315" s="165">
        <v>0</v>
      </c>
      <c r="I315" s="165">
        <v>669.94285000000002</v>
      </c>
      <c r="J315" s="165">
        <v>3.771E-2</v>
      </c>
      <c r="K315" s="165">
        <v>669.98056000000008</v>
      </c>
      <c r="L315" s="165">
        <v>1106.43623</v>
      </c>
      <c r="M315" s="165">
        <v>0</v>
      </c>
      <c r="N315" s="165">
        <v>1106.43623</v>
      </c>
      <c r="O315" s="165">
        <v>1776.41679</v>
      </c>
      <c r="P315" s="165">
        <v>16052.64746</v>
      </c>
      <c r="Q315" s="165">
        <v>0</v>
      </c>
      <c r="R315" s="166">
        <v>16052.64746</v>
      </c>
      <c r="S315" s="7"/>
      <c r="T315" s="7"/>
      <c r="U315" s="7"/>
      <c r="V315" s="7"/>
      <c r="W315" s="7"/>
      <c r="X315" s="7"/>
      <c r="Y315" s="7"/>
      <c r="Z315" s="7"/>
      <c r="AA315" s="7"/>
      <c r="AB315" s="7"/>
    </row>
    <row r="316" spans="1:28" ht="13.5">
      <c r="A316" s="167"/>
      <c r="B316" s="167"/>
      <c r="C316" s="167"/>
      <c r="D316" s="163" t="s">
        <v>267</v>
      </c>
      <c r="E316" s="163">
        <v>223</v>
      </c>
      <c r="F316" s="164">
        <v>0</v>
      </c>
      <c r="G316" s="165">
        <v>0</v>
      </c>
      <c r="H316" s="165">
        <v>0</v>
      </c>
      <c r="I316" s="165">
        <v>197.33243999999999</v>
      </c>
      <c r="J316" s="165">
        <v>3.6999999999999999E-4</v>
      </c>
      <c r="K316" s="165">
        <v>197.33280999999999</v>
      </c>
      <c r="L316" s="165">
        <v>417.96942999999999</v>
      </c>
      <c r="M316" s="165">
        <v>0</v>
      </c>
      <c r="N316" s="165">
        <v>417.96942999999999</v>
      </c>
      <c r="O316" s="165">
        <v>615.30223999999998</v>
      </c>
      <c r="P316" s="165">
        <v>8180.4081799999994</v>
      </c>
      <c r="Q316" s="165">
        <v>0</v>
      </c>
      <c r="R316" s="166">
        <v>8180.4081799999994</v>
      </c>
      <c r="S316" s="7"/>
      <c r="T316" s="7"/>
      <c r="U316" s="7"/>
      <c r="V316" s="7"/>
      <c r="W316" s="7"/>
      <c r="X316" s="7"/>
      <c r="Y316" s="7"/>
      <c r="Z316" s="7"/>
      <c r="AA316" s="7"/>
      <c r="AB316" s="7"/>
    </row>
    <row r="317" spans="1:28" ht="13.5">
      <c r="A317" s="167"/>
      <c r="B317" s="163" t="s">
        <v>16</v>
      </c>
      <c r="C317" s="163" t="s">
        <v>134</v>
      </c>
      <c r="D317" s="163" t="s">
        <v>268</v>
      </c>
      <c r="E317" s="163">
        <v>62</v>
      </c>
      <c r="F317" s="164">
        <v>0</v>
      </c>
      <c r="G317" s="165">
        <v>0</v>
      </c>
      <c r="H317" s="165">
        <v>0</v>
      </c>
      <c r="I317" s="165">
        <v>942.21657999999991</v>
      </c>
      <c r="J317" s="165">
        <v>23.313650000000003</v>
      </c>
      <c r="K317" s="165">
        <v>965.53022999999996</v>
      </c>
      <c r="L317" s="165">
        <v>3094.54907</v>
      </c>
      <c r="M317" s="165">
        <v>12.906639999999999</v>
      </c>
      <c r="N317" s="165">
        <v>3107.4557100000002</v>
      </c>
      <c r="O317" s="165">
        <v>4072.98594</v>
      </c>
      <c r="P317" s="165">
        <v>21432.58627</v>
      </c>
      <c r="Q317" s="165">
        <v>0</v>
      </c>
      <c r="R317" s="166">
        <v>21432.58627</v>
      </c>
      <c r="S317" s="7"/>
      <c r="T317" s="7"/>
      <c r="U317" s="7"/>
      <c r="V317" s="7"/>
      <c r="W317" s="7"/>
      <c r="X317" s="7"/>
      <c r="Y317" s="7"/>
      <c r="Z317" s="7"/>
      <c r="AA317" s="7"/>
      <c r="AB317" s="7"/>
    </row>
    <row r="318" spans="1:28" ht="13.5">
      <c r="A318" s="167"/>
      <c r="B318" s="167"/>
      <c r="C318" s="163" t="s">
        <v>137</v>
      </c>
      <c r="D318" s="163" t="s">
        <v>138</v>
      </c>
      <c r="E318" s="163">
        <v>35</v>
      </c>
      <c r="F318" s="164">
        <v>0</v>
      </c>
      <c r="G318" s="165">
        <v>0</v>
      </c>
      <c r="H318" s="165">
        <v>0</v>
      </c>
      <c r="I318" s="165">
        <v>851.79867000000002</v>
      </c>
      <c r="J318" s="165">
        <v>20.044060000000002</v>
      </c>
      <c r="K318" s="165">
        <v>871.84272999999996</v>
      </c>
      <c r="L318" s="165">
        <v>7176.0164500000001</v>
      </c>
      <c r="M318" s="165">
        <v>0</v>
      </c>
      <c r="N318" s="165">
        <v>7176.0164500000001</v>
      </c>
      <c r="O318" s="165">
        <v>8047.8591799999995</v>
      </c>
      <c r="P318" s="165">
        <v>19913.461609999998</v>
      </c>
      <c r="Q318" s="165">
        <v>0</v>
      </c>
      <c r="R318" s="166">
        <v>19913.461609999998</v>
      </c>
      <c r="S318" s="7"/>
      <c r="T318" s="7"/>
      <c r="U318" s="7"/>
      <c r="V318" s="7"/>
      <c r="W318" s="7"/>
      <c r="X318" s="7"/>
      <c r="Y318" s="7"/>
      <c r="Z318" s="7"/>
      <c r="AA318" s="7"/>
      <c r="AB318" s="7"/>
    </row>
    <row r="319" spans="1:28" ht="13.5">
      <c r="A319" s="167"/>
      <c r="B319" s="167"/>
      <c r="C319" s="163" t="s">
        <v>16</v>
      </c>
      <c r="D319" s="163" t="s">
        <v>139</v>
      </c>
      <c r="E319" s="163">
        <v>8</v>
      </c>
      <c r="F319" s="164">
        <v>0</v>
      </c>
      <c r="G319" s="165">
        <v>0</v>
      </c>
      <c r="H319" s="165">
        <v>0</v>
      </c>
      <c r="I319" s="165">
        <v>1778.40779</v>
      </c>
      <c r="J319" s="165">
        <v>113.96827999999999</v>
      </c>
      <c r="K319" s="165">
        <v>1892.37607</v>
      </c>
      <c r="L319" s="165">
        <v>12289.466189999999</v>
      </c>
      <c r="M319" s="165">
        <v>5.8237299999999994</v>
      </c>
      <c r="N319" s="165">
        <v>12295.289919999999</v>
      </c>
      <c r="O319" s="165">
        <v>14187.66599</v>
      </c>
      <c r="P319" s="165">
        <v>24687.202079999999</v>
      </c>
      <c r="Q319" s="165">
        <v>0</v>
      </c>
      <c r="R319" s="166">
        <v>24687.202079999999</v>
      </c>
      <c r="S319" s="7"/>
      <c r="T319" s="7"/>
      <c r="U319" s="7"/>
      <c r="V319" s="7"/>
      <c r="W319" s="7"/>
      <c r="X319" s="7"/>
      <c r="Y319" s="7"/>
      <c r="Z319" s="7"/>
      <c r="AA319" s="7"/>
      <c r="AB319" s="7"/>
    </row>
    <row r="320" spans="1:28" ht="13.5">
      <c r="A320" s="167"/>
      <c r="B320" s="167"/>
      <c r="C320" s="167"/>
      <c r="D320" s="167"/>
      <c r="E320" s="168">
        <v>10</v>
      </c>
      <c r="F320" s="169">
        <v>0</v>
      </c>
      <c r="G320" s="121">
        <v>0</v>
      </c>
      <c r="H320" s="121">
        <v>0</v>
      </c>
      <c r="I320" s="121">
        <v>1496.17499</v>
      </c>
      <c r="J320" s="121">
        <v>208.72951999999998</v>
      </c>
      <c r="K320" s="121">
        <v>1704.9045100000001</v>
      </c>
      <c r="L320" s="121">
        <v>6666.1019200000001</v>
      </c>
      <c r="M320" s="121">
        <v>31.298089999999998</v>
      </c>
      <c r="N320" s="121">
        <v>6697.4000099999994</v>
      </c>
      <c r="O320" s="121">
        <v>8402.3045199999997</v>
      </c>
      <c r="P320" s="121">
        <v>18570.74034</v>
      </c>
      <c r="Q320" s="121">
        <v>0</v>
      </c>
      <c r="R320" s="170">
        <v>18570.74034</v>
      </c>
      <c r="S320" s="7"/>
      <c r="T320" s="7"/>
      <c r="U320" s="7"/>
      <c r="V320" s="7"/>
      <c r="W320" s="7"/>
      <c r="X320" s="7"/>
      <c r="Y320" s="7"/>
      <c r="Z320" s="7"/>
      <c r="AA320" s="7"/>
      <c r="AB320" s="7"/>
    </row>
    <row r="321" spans="1:28" ht="13.5">
      <c r="A321" s="167"/>
      <c r="B321" s="167"/>
      <c r="C321" s="167"/>
      <c r="D321" s="167"/>
      <c r="E321" s="168">
        <v>63</v>
      </c>
      <c r="F321" s="169">
        <v>0</v>
      </c>
      <c r="G321" s="121">
        <v>0</v>
      </c>
      <c r="H321" s="121">
        <v>0</v>
      </c>
      <c r="I321" s="121">
        <v>1617.26692</v>
      </c>
      <c r="J321" s="121">
        <v>7.7154600000000002</v>
      </c>
      <c r="K321" s="121">
        <v>1624.9823799999999</v>
      </c>
      <c r="L321" s="121">
        <v>3559.4097900000002</v>
      </c>
      <c r="M321" s="121">
        <v>2.6000000000000003E-4</v>
      </c>
      <c r="N321" s="121">
        <v>3559.41005</v>
      </c>
      <c r="O321" s="121">
        <v>5184.3924299999999</v>
      </c>
      <c r="P321" s="121">
        <v>22714.658789999998</v>
      </c>
      <c r="Q321" s="121">
        <v>0</v>
      </c>
      <c r="R321" s="170">
        <v>22714.658789999998</v>
      </c>
      <c r="S321" s="7"/>
      <c r="T321" s="7"/>
      <c r="U321" s="7"/>
      <c r="V321" s="7"/>
      <c r="W321" s="7"/>
      <c r="X321" s="7"/>
      <c r="Y321" s="7"/>
      <c r="Z321" s="7"/>
      <c r="AA321" s="7"/>
      <c r="AB321" s="7"/>
    </row>
    <row r="322" spans="1:28" ht="13.5">
      <c r="A322" s="167"/>
      <c r="B322" s="167"/>
      <c r="C322" s="167"/>
      <c r="D322" s="163" t="s">
        <v>140</v>
      </c>
      <c r="E322" s="163">
        <v>39</v>
      </c>
      <c r="F322" s="164">
        <v>0</v>
      </c>
      <c r="G322" s="165">
        <v>0</v>
      </c>
      <c r="H322" s="165">
        <v>0</v>
      </c>
      <c r="I322" s="165">
        <v>690.87613999999996</v>
      </c>
      <c r="J322" s="165">
        <v>1.6720899999999999</v>
      </c>
      <c r="K322" s="165">
        <v>692.54822999999999</v>
      </c>
      <c r="L322" s="165">
        <v>3306.71432</v>
      </c>
      <c r="M322" s="165">
        <v>2.5680000000000001E-2</v>
      </c>
      <c r="N322" s="165">
        <v>3306.74</v>
      </c>
      <c r="O322" s="165">
        <v>3999.2882300000001</v>
      </c>
      <c r="P322" s="165">
        <v>14128.24317</v>
      </c>
      <c r="Q322" s="165">
        <v>0</v>
      </c>
      <c r="R322" s="166">
        <v>14128.24317</v>
      </c>
      <c r="S322" s="7"/>
      <c r="T322" s="7"/>
      <c r="U322" s="7"/>
      <c r="V322" s="7"/>
      <c r="W322" s="7"/>
      <c r="X322" s="7"/>
      <c r="Y322" s="7"/>
      <c r="Z322" s="7"/>
      <c r="AA322" s="7"/>
      <c r="AB322" s="7"/>
    </row>
    <row r="323" spans="1:28" ht="13.5">
      <c r="A323" s="167"/>
      <c r="B323" s="167"/>
      <c r="C323" s="167"/>
      <c r="D323" s="163" t="s">
        <v>144</v>
      </c>
      <c r="E323" s="163">
        <v>151</v>
      </c>
      <c r="F323" s="164">
        <v>0</v>
      </c>
      <c r="G323" s="165">
        <v>0</v>
      </c>
      <c r="H323" s="165">
        <v>0</v>
      </c>
      <c r="I323" s="165">
        <v>1865.6589199999999</v>
      </c>
      <c r="J323" s="165">
        <v>129.11693</v>
      </c>
      <c r="K323" s="165">
        <v>1994.77585</v>
      </c>
      <c r="L323" s="165">
        <v>38997.54911</v>
      </c>
      <c r="M323" s="165">
        <v>472.60428999999999</v>
      </c>
      <c r="N323" s="165">
        <v>39470.153399999996</v>
      </c>
      <c r="O323" s="165">
        <v>41464.929250000001</v>
      </c>
      <c r="P323" s="165">
        <v>15216.933000000001</v>
      </c>
      <c r="Q323" s="165">
        <v>0</v>
      </c>
      <c r="R323" s="166">
        <v>15216.933000000001</v>
      </c>
      <c r="S323" s="7"/>
      <c r="T323" s="7"/>
      <c r="U323" s="7"/>
      <c r="V323" s="7"/>
      <c r="W323" s="7"/>
      <c r="X323" s="7"/>
      <c r="Y323" s="7"/>
      <c r="Z323" s="7"/>
      <c r="AA323" s="7"/>
      <c r="AB323" s="7"/>
    </row>
    <row r="324" spans="1:28" ht="13.5">
      <c r="A324" s="167"/>
      <c r="B324" s="167"/>
      <c r="C324" s="167"/>
      <c r="D324" s="163" t="s">
        <v>145</v>
      </c>
      <c r="E324" s="163">
        <v>28</v>
      </c>
      <c r="F324" s="164">
        <v>0</v>
      </c>
      <c r="G324" s="165">
        <v>0</v>
      </c>
      <c r="H324" s="165">
        <v>0</v>
      </c>
      <c r="I324" s="165">
        <v>1298.9778799999999</v>
      </c>
      <c r="J324" s="165">
        <v>0.46456000000000003</v>
      </c>
      <c r="K324" s="165">
        <v>1299.44244</v>
      </c>
      <c r="L324" s="165">
        <v>9518.5700199999992</v>
      </c>
      <c r="M324" s="165">
        <v>3.79989</v>
      </c>
      <c r="N324" s="165">
        <v>9522.3699099999994</v>
      </c>
      <c r="O324" s="165">
        <v>10821.81235</v>
      </c>
      <c r="P324" s="165">
        <v>17349.751250000001</v>
      </c>
      <c r="Q324" s="165">
        <v>0</v>
      </c>
      <c r="R324" s="166">
        <v>17349.751250000001</v>
      </c>
      <c r="S324" s="7"/>
      <c r="T324" s="7"/>
      <c r="U324" s="7"/>
      <c r="V324" s="7"/>
      <c r="W324" s="7"/>
      <c r="X324" s="7"/>
      <c r="Y324" s="7"/>
      <c r="Z324" s="7"/>
      <c r="AA324" s="7"/>
      <c r="AB324" s="7"/>
    </row>
    <row r="325" spans="1:28" ht="13.5">
      <c r="A325" s="167"/>
      <c r="B325" s="167"/>
      <c r="C325" s="167"/>
      <c r="D325" s="163" t="s">
        <v>146</v>
      </c>
      <c r="E325" s="163">
        <v>42</v>
      </c>
      <c r="F325" s="164">
        <v>0</v>
      </c>
      <c r="G325" s="165">
        <v>0</v>
      </c>
      <c r="H325" s="165">
        <v>0</v>
      </c>
      <c r="I325" s="165">
        <v>1251.0291999999999</v>
      </c>
      <c r="J325" s="165">
        <v>66.543880000000001</v>
      </c>
      <c r="K325" s="165">
        <v>1317.5730800000001</v>
      </c>
      <c r="L325" s="165">
        <v>11359.105529999999</v>
      </c>
      <c r="M325" s="165">
        <v>0.14402999999999999</v>
      </c>
      <c r="N325" s="165">
        <v>11359.24956</v>
      </c>
      <c r="O325" s="165">
        <v>12676.82264</v>
      </c>
      <c r="P325" s="165">
        <v>16002.114609999999</v>
      </c>
      <c r="Q325" s="165">
        <v>0</v>
      </c>
      <c r="R325" s="166">
        <v>16002.114609999999</v>
      </c>
      <c r="S325" s="7"/>
      <c r="T325" s="7"/>
      <c r="U325" s="7"/>
      <c r="V325" s="7"/>
      <c r="W325" s="7"/>
      <c r="X325" s="7"/>
      <c r="Y325" s="7"/>
      <c r="Z325" s="7"/>
      <c r="AA325" s="7"/>
      <c r="AB325" s="7"/>
    </row>
    <row r="326" spans="1:28" ht="13.5">
      <c r="A326" s="167"/>
      <c r="B326" s="167"/>
      <c r="C326" s="167"/>
      <c r="D326" s="163" t="s">
        <v>150</v>
      </c>
      <c r="E326" s="163">
        <v>206</v>
      </c>
      <c r="F326" s="164">
        <v>0</v>
      </c>
      <c r="G326" s="165">
        <v>0</v>
      </c>
      <c r="H326" s="165">
        <v>0</v>
      </c>
      <c r="I326" s="165">
        <v>8632.2927500000005</v>
      </c>
      <c r="J326" s="165">
        <v>97.20389999999999</v>
      </c>
      <c r="K326" s="165">
        <v>8729.496650000001</v>
      </c>
      <c r="L326" s="165">
        <v>423302.32304000005</v>
      </c>
      <c r="M326" s="165">
        <v>104.64717999999999</v>
      </c>
      <c r="N326" s="165">
        <v>423406.97022000002</v>
      </c>
      <c r="O326" s="165">
        <v>432136.46687</v>
      </c>
      <c r="P326" s="165">
        <v>0</v>
      </c>
      <c r="Q326" s="165">
        <v>0</v>
      </c>
      <c r="R326" s="166">
        <v>0</v>
      </c>
      <c r="S326" s="7"/>
      <c r="T326" s="7"/>
      <c r="U326" s="7"/>
      <c r="V326" s="7"/>
      <c r="W326" s="7"/>
      <c r="X326" s="7"/>
      <c r="Y326" s="7"/>
      <c r="Z326" s="7"/>
      <c r="AA326" s="7"/>
      <c r="AB326" s="7"/>
    </row>
    <row r="327" spans="1:28" ht="13.5">
      <c r="A327" s="167"/>
      <c r="B327" s="167"/>
      <c r="C327" s="167"/>
      <c r="D327" s="163" t="s">
        <v>151</v>
      </c>
      <c r="E327" s="163">
        <v>29</v>
      </c>
      <c r="F327" s="164">
        <v>0</v>
      </c>
      <c r="G327" s="165">
        <v>0</v>
      </c>
      <c r="H327" s="165">
        <v>0</v>
      </c>
      <c r="I327" s="165">
        <v>1313.99568</v>
      </c>
      <c r="J327" s="165">
        <v>19.417009999999998</v>
      </c>
      <c r="K327" s="165">
        <v>1333.4126899999999</v>
      </c>
      <c r="L327" s="165">
        <v>16730.65567</v>
      </c>
      <c r="M327" s="165">
        <v>42.983269999999997</v>
      </c>
      <c r="N327" s="165">
        <v>16773.638940000001</v>
      </c>
      <c r="O327" s="165">
        <v>18107.051629999998</v>
      </c>
      <c r="P327" s="165">
        <v>20451.878530000002</v>
      </c>
      <c r="Q327" s="165">
        <v>0</v>
      </c>
      <c r="R327" s="166">
        <v>20451.878530000002</v>
      </c>
      <c r="S327" s="7"/>
      <c r="T327" s="7"/>
      <c r="U327" s="7"/>
      <c r="V327" s="7"/>
      <c r="W327" s="7"/>
      <c r="X327" s="7"/>
      <c r="Y327" s="7"/>
      <c r="Z327" s="7"/>
      <c r="AA327" s="7"/>
      <c r="AB327" s="7"/>
    </row>
    <row r="328" spans="1:28" ht="13.5">
      <c r="A328" s="167"/>
      <c r="B328" s="167"/>
      <c r="C328" s="167"/>
      <c r="D328" s="167"/>
      <c r="E328" s="168">
        <v>38</v>
      </c>
      <c r="F328" s="169">
        <v>0</v>
      </c>
      <c r="G328" s="121">
        <v>0</v>
      </c>
      <c r="H328" s="121">
        <v>0</v>
      </c>
      <c r="I328" s="121">
        <v>1349.7398400000002</v>
      </c>
      <c r="J328" s="121">
        <v>13.16677</v>
      </c>
      <c r="K328" s="121">
        <v>1362.90661</v>
      </c>
      <c r="L328" s="121">
        <v>26626.825059999999</v>
      </c>
      <c r="M328" s="121">
        <v>120.64278</v>
      </c>
      <c r="N328" s="121">
        <v>26747.467840000001</v>
      </c>
      <c r="O328" s="121">
        <v>28110.374449999999</v>
      </c>
      <c r="P328" s="121">
        <v>20199.83005</v>
      </c>
      <c r="Q328" s="121">
        <v>0</v>
      </c>
      <c r="R328" s="170">
        <v>20199.83005</v>
      </c>
      <c r="S328" s="7"/>
      <c r="T328" s="7"/>
      <c r="U328" s="7"/>
      <c r="V328" s="7"/>
      <c r="W328" s="7"/>
      <c r="X328" s="7"/>
      <c r="Y328" s="7"/>
      <c r="Z328" s="7"/>
      <c r="AA328" s="7"/>
      <c r="AB328" s="7"/>
    </row>
    <row r="329" spans="1:28" ht="13.5">
      <c r="A329" s="167"/>
      <c r="B329" s="167"/>
      <c r="C329" s="167"/>
      <c r="D329" s="167"/>
      <c r="E329" s="168">
        <v>64</v>
      </c>
      <c r="F329" s="169">
        <v>0</v>
      </c>
      <c r="G329" s="121">
        <v>0</v>
      </c>
      <c r="H329" s="121">
        <v>0</v>
      </c>
      <c r="I329" s="121">
        <v>927.69375000000002</v>
      </c>
      <c r="J329" s="121">
        <v>1.0482100000000001</v>
      </c>
      <c r="K329" s="121">
        <v>928.74195999999995</v>
      </c>
      <c r="L329" s="121">
        <v>9713.723390000001</v>
      </c>
      <c r="M329" s="121">
        <v>4.5481400000000001</v>
      </c>
      <c r="N329" s="121">
        <v>9718.27153</v>
      </c>
      <c r="O329" s="121">
        <v>10647.013489999999</v>
      </c>
      <c r="P329" s="121">
        <v>13272.645849999999</v>
      </c>
      <c r="Q329" s="121">
        <v>0</v>
      </c>
      <c r="R329" s="170">
        <v>13272.645849999999</v>
      </c>
      <c r="S329" s="7"/>
      <c r="T329" s="7"/>
      <c r="U329" s="7"/>
      <c r="V329" s="7"/>
      <c r="W329" s="7"/>
      <c r="X329" s="7"/>
      <c r="Y329" s="7"/>
      <c r="Z329" s="7"/>
      <c r="AA329" s="7"/>
      <c r="AB329" s="7"/>
    </row>
    <row r="330" spans="1:28" ht="13.5">
      <c r="A330" s="167"/>
      <c r="B330" s="167"/>
      <c r="C330" s="167"/>
      <c r="D330" s="163" t="s">
        <v>153</v>
      </c>
      <c r="E330" s="163">
        <v>54</v>
      </c>
      <c r="F330" s="164">
        <v>0</v>
      </c>
      <c r="G330" s="165">
        <v>0</v>
      </c>
      <c r="H330" s="165">
        <v>0</v>
      </c>
      <c r="I330" s="165">
        <v>625.99194999999997</v>
      </c>
      <c r="J330" s="165">
        <v>8.2360300000000013</v>
      </c>
      <c r="K330" s="165">
        <v>634.22798</v>
      </c>
      <c r="L330" s="165">
        <v>19012.33196</v>
      </c>
      <c r="M330" s="165">
        <v>160.47505999999998</v>
      </c>
      <c r="N330" s="165">
        <v>19172.80702</v>
      </c>
      <c r="O330" s="165">
        <v>19807.035</v>
      </c>
      <c r="P330" s="165">
        <v>16397.47236</v>
      </c>
      <c r="Q330" s="165">
        <v>0</v>
      </c>
      <c r="R330" s="166">
        <v>16397.47236</v>
      </c>
      <c r="S330" s="7"/>
      <c r="T330" s="7"/>
      <c r="U330" s="7"/>
      <c r="V330" s="7"/>
      <c r="W330" s="7"/>
      <c r="X330" s="7"/>
      <c r="Y330" s="7"/>
      <c r="Z330" s="7"/>
      <c r="AA330" s="7"/>
      <c r="AB330" s="7"/>
    </row>
    <row r="331" spans="1:28" ht="13.5">
      <c r="A331" s="167"/>
      <c r="B331" s="167"/>
      <c r="C331" s="167"/>
      <c r="D331" s="163" t="s">
        <v>155</v>
      </c>
      <c r="E331" s="163">
        <v>44</v>
      </c>
      <c r="F331" s="164">
        <v>0</v>
      </c>
      <c r="G331" s="165">
        <v>0</v>
      </c>
      <c r="H331" s="165">
        <v>0</v>
      </c>
      <c r="I331" s="165">
        <v>3580.9465399999999</v>
      </c>
      <c r="J331" s="165">
        <v>127.70905999999999</v>
      </c>
      <c r="K331" s="165">
        <v>3708.6556</v>
      </c>
      <c r="L331" s="165">
        <v>50574.199350000003</v>
      </c>
      <c r="M331" s="165">
        <v>416.90992999999997</v>
      </c>
      <c r="N331" s="165">
        <v>50991.109280000004</v>
      </c>
      <c r="O331" s="165">
        <v>54699.764880000002</v>
      </c>
      <c r="P331" s="165">
        <v>16507.88133</v>
      </c>
      <c r="Q331" s="165">
        <v>17.375830000000001</v>
      </c>
      <c r="R331" s="166">
        <v>16525.257160000001</v>
      </c>
      <c r="S331" s="7"/>
      <c r="T331" s="7"/>
      <c r="U331" s="7"/>
      <c r="V331" s="7"/>
      <c r="W331" s="7"/>
      <c r="X331" s="7"/>
      <c r="Y331" s="7"/>
      <c r="Z331" s="7"/>
      <c r="AA331" s="7"/>
      <c r="AB331" s="7"/>
    </row>
    <row r="332" spans="1:28" ht="13.5">
      <c r="A332" s="167"/>
      <c r="B332" s="167"/>
      <c r="C332" s="167"/>
      <c r="D332" s="163" t="s">
        <v>157</v>
      </c>
      <c r="E332" s="163">
        <v>32</v>
      </c>
      <c r="F332" s="164">
        <v>0</v>
      </c>
      <c r="G332" s="165">
        <v>0</v>
      </c>
      <c r="H332" s="165">
        <v>0</v>
      </c>
      <c r="I332" s="165">
        <v>804.73176999999998</v>
      </c>
      <c r="J332" s="165">
        <v>40.158029999999997</v>
      </c>
      <c r="K332" s="165">
        <v>844.88980000000004</v>
      </c>
      <c r="L332" s="165">
        <v>7296.6974600000003</v>
      </c>
      <c r="M332" s="165">
        <v>30.327220000000001</v>
      </c>
      <c r="N332" s="165">
        <v>7327.0246799999995</v>
      </c>
      <c r="O332" s="165">
        <v>8171.9144800000004</v>
      </c>
      <c r="P332" s="165">
        <v>11501.01518</v>
      </c>
      <c r="Q332" s="165">
        <v>0</v>
      </c>
      <c r="R332" s="166">
        <v>11501.01518</v>
      </c>
      <c r="S332" s="7"/>
      <c r="T332" s="7"/>
      <c r="U332" s="7"/>
      <c r="V332" s="7"/>
      <c r="W332" s="7"/>
      <c r="X332" s="7"/>
      <c r="Y332" s="7"/>
      <c r="Z332" s="7"/>
      <c r="AA332" s="7"/>
      <c r="AB332" s="7"/>
    </row>
    <row r="333" spans="1:28" ht="13.5">
      <c r="A333" s="167"/>
      <c r="B333" s="167"/>
      <c r="C333" s="167"/>
      <c r="D333" s="163" t="s">
        <v>158</v>
      </c>
      <c r="E333" s="163">
        <v>30</v>
      </c>
      <c r="F333" s="164">
        <v>0</v>
      </c>
      <c r="G333" s="165">
        <v>0</v>
      </c>
      <c r="H333" s="165">
        <v>0</v>
      </c>
      <c r="I333" s="165">
        <v>1329.4777199999999</v>
      </c>
      <c r="J333" s="165">
        <v>36.179949999999998</v>
      </c>
      <c r="K333" s="165">
        <v>1365.6576699999998</v>
      </c>
      <c r="L333" s="165">
        <v>17495.041079999999</v>
      </c>
      <c r="M333" s="165">
        <v>107.72213000000001</v>
      </c>
      <c r="N333" s="165">
        <v>17602.763210000001</v>
      </c>
      <c r="O333" s="165">
        <v>18968.420879999998</v>
      </c>
      <c r="P333" s="165">
        <v>7957.0362599999999</v>
      </c>
      <c r="Q333" s="165">
        <v>0</v>
      </c>
      <c r="R333" s="166">
        <v>7957.0362599999999</v>
      </c>
      <c r="S333" s="7"/>
      <c r="T333" s="7"/>
      <c r="U333" s="7"/>
      <c r="V333" s="7"/>
      <c r="W333" s="7"/>
      <c r="X333" s="7"/>
      <c r="Y333" s="7"/>
      <c r="Z333" s="7"/>
      <c r="AA333" s="7"/>
      <c r="AB333" s="7"/>
    </row>
    <row r="334" spans="1:28" ht="13.5">
      <c r="A334" s="167"/>
      <c r="B334" s="167"/>
      <c r="C334" s="167"/>
      <c r="D334" s="163" t="s">
        <v>210</v>
      </c>
      <c r="E334" s="163">
        <v>53</v>
      </c>
      <c r="F334" s="164">
        <v>0</v>
      </c>
      <c r="G334" s="165">
        <v>0</v>
      </c>
      <c r="H334" s="165">
        <v>0</v>
      </c>
      <c r="I334" s="165">
        <v>882.44035999999994</v>
      </c>
      <c r="J334" s="165">
        <v>30.596799999999998</v>
      </c>
      <c r="K334" s="165">
        <v>913.03716000000009</v>
      </c>
      <c r="L334" s="165">
        <v>6108.1555399999997</v>
      </c>
      <c r="M334" s="165">
        <v>0</v>
      </c>
      <c r="N334" s="165">
        <v>6108.1555399999997</v>
      </c>
      <c r="O334" s="165">
        <v>7021.1927000000005</v>
      </c>
      <c r="P334" s="165">
        <v>12397.65631</v>
      </c>
      <c r="Q334" s="165">
        <v>0</v>
      </c>
      <c r="R334" s="166">
        <v>12397.65631</v>
      </c>
      <c r="S334" s="7"/>
      <c r="T334" s="7"/>
      <c r="U334" s="7"/>
      <c r="V334" s="7"/>
      <c r="W334" s="7"/>
      <c r="X334" s="7"/>
      <c r="Y334" s="7"/>
      <c r="Z334" s="7"/>
      <c r="AA334" s="7"/>
      <c r="AB334" s="7"/>
    </row>
    <row r="335" spans="1:28" ht="13.5">
      <c r="A335" s="167"/>
      <c r="B335" s="167"/>
      <c r="C335" s="167"/>
      <c r="D335" s="163" t="s">
        <v>160</v>
      </c>
      <c r="E335" s="163">
        <v>41</v>
      </c>
      <c r="F335" s="164">
        <v>0</v>
      </c>
      <c r="G335" s="165">
        <v>0</v>
      </c>
      <c r="H335" s="165">
        <v>0</v>
      </c>
      <c r="I335" s="165">
        <v>1482.5672</v>
      </c>
      <c r="J335" s="165">
        <v>208.80779000000001</v>
      </c>
      <c r="K335" s="165">
        <v>1691.37499</v>
      </c>
      <c r="L335" s="165">
        <v>35032.165869999997</v>
      </c>
      <c r="M335" s="165">
        <v>221.06270999999998</v>
      </c>
      <c r="N335" s="165">
        <v>35253.228579999995</v>
      </c>
      <c r="O335" s="165">
        <v>36944.603569999999</v>
      </c>
      <c r="P335" s="165">
        <v>6736.8280500000001</v>
      </c>
      <c r="Q335" s="165">
        <v>0</v>
      </c>
      <c r="R335" s="166">
        <v>6736.8280500000001</v>
      </c>
      <c r="S335" s="7"/>
      <c r="T335" s="7"/>
      <c r="U335" s="7"/>
      <c r="V335" s="7"/>
      <c r="W335" s="7"/>
      <c r="X335" s="7"/>
      <c r="Y335" s="7"/>
      <c r="Z335" s="7"/>
      <c r="AA335" s="7"/>
      <c r="AB335" s="7"/>
    </row>
    <row r="336" spans="1:28" ht="13.5">
      <c r="A336" s="167"/>
      <c r="B336" s="163" t="s">
        <v>17</v>
      </c>
      <c r="C336" s="163" t="s">
        <v>165</v>
      </c>
      <c r="D336" s="163" t="s">
        <v>166</v>
      </c>
      <c r="E336" s="163">
        <v>189</v>
      </c>
      <c r="F336" s="164">
        <v>0</v>
      </c>
      <c r="G336" s="165">
        <v>0</v>
      </c>
      <c r="H336" s="165">
        <v>0</v>
      </c>
      <c r="I336" s="165">
        <v>493.17935999999997</v>
      </c>
      <c r="J336" s="165">
        <v>22.258890000000001</v>
      </c>
      <c r="K336" s="165">
        <v>515.43825000000004</v>
      </c>
      <c r="L336" s="165">
        <v>1854.6079299999999</v>
      </c>
      <c r="M336" s="165">
        <v>0</v>
      </c>
      <c r="N336" s="165">
        <v>1854.6079299999999</v>
      </c>
      <c r="O336" s="165">
        <v>2370.0461800000003</v>
      </c>
      <c r="P336" s="165">
        <v>14316.46277</v>
      </c>
      <c r="Q336" s="165">
        <v>0</v>
      </c>
      <c r="R336" s="166">
        <v>14316.46277</v>
      </c>
      <c r="S336" s="7"/>
      <c r="T336" s="7"/>
      <c r="U336" s="7"/>
      <c r="V336" s="7"/>
      <c r="W336" s="7"/>
      <c r="X336" s="7"/>
      <c r="Y336" s="7"/>
      <c r="Z336" s="7"/>
      <c r="AA336" s="7"/>
      <c r="AB336" s="7"/>
    </row>
    <row r="337" spans="1:28" ht="13.5">
      <c r="A337" s="167"/>
      <c r="B337" s="163" t="s">
        <v>18</v>
      </c>
      <c r="C337" s="163" t="s">
        <v>167</v>
      </c>
      <c r="D337" s="163" t="s">
        <v>167</v>
      </c>
      <c r="E337" s="163">
        <v>201</v>
      </c>
      <c r="F337" s="164">
        <v>0</v>
      </c>
      <c r="G337" s="165">
        <v>0</v>
      </c>
      <c r="H337" s="165">
        <v>0</v>
      </c>
      <c r="I337" s="165">
        <v>2389.3900400000002</v>
      </c>
      <c r="J337" s="165">
        <v>90.750020000000006</v>
      </c>
      <c r="K337" s="165">
        <v>2480.1400600000002</v>
      </c>
      <c r="L337" s="165">
        <v>1486.85771</v>
      </c>
      <c r="M337" s="165">
        <v>0</v>
      </c>
      <c r="N337" s="165">
        <v>1486.85771</v>
      </c>
      <c r="O337" s="165">
        <v>3966.9977699999999</v>
      </c>
      <c r="P337" s="165">
        <v>29422.711729999999</v>
      </c>
      <c r="Q337" s="165">
        <v>0</v>
      </c>
      <c r="R337" s="166">
        <v>29422.711729999999</v>
      </c>
      <c r="S337" s="7"/>
      <c r="T337" s="7"/>
      <c r="U337" s="7"/>
      <c r="V337" s="7"/>
      <c r="W337" s="7"/>
      <c r="X337" s="7"/>
      <c r="Y337" s="7"/>
      <c r="Z337" s="7"/>
      <c r="AA337" s="7"/>
      <c r="AB337" s="7"/>
    </row>
    <row r="338" spans="1:28" ht="13.5">
      <c r="A338" s="167"/>
      <c r="B338" s="163" t="s">
        <v>19</v>
      </c>
      <c r="C338" s="163" t="s">
        <v>168</v>
      </c>
      <c r="D338" s="163" t="s">
        <v>168</v>
      </c>
      <c r="E338" s="163">
        <v>150</v>
      </c>
      <c r="F338" s="164">
        <v>0</v>
      </c>
      <c r="G338" s="165">
        <v>0</v>
      </c>
      <c r="H338" s="165">
        <v>0</v>
      </c>
      <c r="I338" s="165">
        <v>855.75079000000005</v>
      </c>
      <c r="J338" s="165">
        <v>1.1647100000000001</v>
      </c>
      <c r="K338" s="165">
        <v>856.91549999999995</v>
      </c>
      <c r="L338" s="165">
        <v>4680.2931399999998</v>
      </c>
      <c r="M338" s="165">
        <v>0</v>
      </c>
      <c r="N338" s="165">
        <v>4680.2931399999998</v>
      </c>
      <c r="O338" s="165">
        <v>5537.2086399999998</v>
      </c>
      <c r="P338" s="165">
        <v>12485.79643</v>
      </c>
      <c r="Q338" s="165">
        <v>0</v>
      </c>
      <c r="R338" s="166">
        <v>12485.79643</v>
      </c>
      <c r="S338" s="7"/>
      <c r="T338" s="7"/>
      <c r="U338" s="7"/>
      <c r="V338" s="7"/>
      <c r="W338" s="7"/>
      <c r="X338" s="7"/>
      <c r="Y338" s="7"/>
      <c r="Z338" s="7"/>
      <c r="AA338" s="7"/>
      <c r="AB338" s="7"/>
    </row>
    <row r="339" spans="1:28" ht="13.5">
      <c r="A339" s="167"/>
      <c r="B339" s="167"/>
      <c r="C339" s="163" t="s">
        <v>169</v>
      </c>
      <c r="D339" s="163" t="s">
        <v>19</v>
      </c>
      <c r="E339" s="163">
        <v>147</v>
      </c>
      <c r="F339" s="164">
        <v>0</v>
      </c>
      <c r="G339" s="165">
        <v>0</v>
      </c>
      <c r="H339" s="165">
        <v>0</v>
      </c>
      <c r="I339" s="165">
        <v>549.82706999999994</v>
      </c>
      <c r="J339" s="165">
        <v>16.744199999999999</v>
      </c>
      <c r="K339" s="165">
        <v>566.57127000000003</v>
      </c>
      <c r="L339" s="165">
        <v>5008.3793299999998</v>
      </c>
      <c r="M339" s="165">
        <v>20.13822</v>
      </c>
      <c r="N339" s="165">
        <v>5028.5175499999996</v>
      </c>
      <c r="O339" s="165">
        <v>5595.0888199999999</v>
      </c>
      <c r="P339" s="165">
        <v>22618.62154</v>
      </c>
      <c r="Q339" s="165">
        <v>0</v>
      </c>
      <c r="R339" s="166">
        <v>22618.62154</v>
      </c>
      <c r="S339" s="7"/>
      <c r="T339" s="7"/>
      <c r="U339" s="7"/>
      <c r="V339" s="7"/>
      <c r="W339" s="7"/>
      <c r="X339" s="7"/>
      <c r="Y339" s="7"/>
      <c r="Z339" s="7"/>
      <c r="AA339" s="7"/>
      <c r="AB339" s="7"/>
    </row>
    <row r="340" spans="1:28" ht="13.5">
      <c r="A340" s="167"/>
      <c r="B340" s="163" t="s">
        <v>20</v>
      </c>
      <c r="C340" s="163" t="s">
        <v>269</v>
      </c>
      <c r="D340" s="163" t="s">
        <v>269</v>
      </c>
      <c r="E340" s="163">
        <v>60</v>
      </c>
      <c r="F340" s="164">
        <v>0</v>
      </c>
      <c r="G340" s="165">
        <v>0</v>
      </c>
      <c r="H340" s="165">
        <v>0</v>
      </c>
      <c r="I340" s="165">
        <v>1237.19624</v>
      </c>
      <c r="J340" s="165">
        <v>0.20233999999999999</v>
      </c>
      <c r="K340" s="165">
        <v>1237.39858</v>
      </c>
      <c r="L340" s="165">
        <v>1714.2893000000001</v>
      </c>
      <c r="M340" s="165">
        <v>0</v>
      </c>
      <c r="N340" s="165">
        <v>1714.2893000000001</v>
      </c>
      <c r="O340" s="165">
        <v>2951.68788</v>
      </c>
      <c r="P340" s="165">
        <v>9149.6403399999999</v>
      </c>
      <c r="Q340" s="165">
        <v>0</v>
      </c>
      <c r="R340" s="166">
        <v>9149.6403399999999</v>
      </c>
      <c r="S340" s="7"/>
      <c r="T340" s="7"/>
      <c r="U340" s="7"/>
      <c r="V340" s="7"/>
      <c r="W340" s="7"/>
      <c r="X340" s="7"/>
      <c r="Y340" s="7"/>
      <c r="Z340" s="7"/>
      <c r="AA340" s="7"/>
      <c r="AB340" s="7"/>
    </row>
    <row r="341" spans="1:28" ht="13.5">
      <c r="A341" s="167"/>
      <c r="B341" s="167"/>
      <c r="C341" s="167"/>
      <c r="D341" s="163" t="s">
        <v>270</v>
      </c>
      <c r="E341" s="163">
        <v>69</v>
      </c>
      <c r="F341" s="164">
        <v>0</v>
      </c>
      <c r="G341" s="165">
        <v>0</v>
      </c>
      <c r="H341" s="165">
        <v>0</v>
      </c>
      <c r="I341" s="165">
        <v>1946.1032600000001</v>
      </c>
      <c r="J341" s="165">
        <v>1.503E-2</v>
      </c>
      <c r="K341" s="165">
        <v>1946.1182900000001</v>
      </c>
      <c r="L341" s="165">
        <v>782.54102999999998</v>
      </c>
      <c r="M341" s="165">
        <v>0</v>
      </c>
      <c r="N341" s="165">
        <v>782.54102999999998</v>
      </c>
      <c r="O341" s="165">
        <v>2728.6593199999998</v>
      </c>
      <c r="P341" s="165">
        <v>29659.086309999999</v>
      </c>
      <c r="Q341" s="165">
        <v>0</v>
      </c>
      <c r="R341" s="166">
        <v>29659.086309999999</v>
      </c>
      <c r="S341" s="7"/>
      <c r="T341" s="7"/>
      <c r="U341" s="7"/>
      <c r="V341" s="7"/>
      <c r="W341" s="7"/>
      <c r="X341" s="7"/>
      <c r="Y341" s="7"/>
      <c r="Z341" s="7"/>
      <c r="AA341" s="7"/>
      <c r="AB341" s="7"/>
    </row>
    <row r="342" spans="1:28" ht="13.5">
      <c r="A342" s="167"/>
      <c r="B342" s="167"/>
      <c r="C342" s="167"/>
      <c r="D342" s="163" t="s">
        <v>271</v>
      </c>
      <c r="E342" s="163">
        <v>61</v>
      </c>
      <c r="F342" s="164">
        <v>0</v>
      </c>
      <c r="G342" s="165">
        <v>0</v>
      </c>
      <c r="H342" s="165">
        <v>0</v>
      </c>
      <c r="I342" s="165">
        <v>1591.5428899999999</v>
      </c>
      <c r="J342" s="165">
        <v>1.1251500000000001</v>
      </c>
      <c r="K342" s="165">
        <v>1592.66804</v>
      </c>
      <c r="L342" s="165">
        <v>1545.3110900000001</v>
      </c>
      <c r="M342" s="165">
        <v>0</v>
      </c>
      <c r="N342" s="165">
        <v>1545.3110900000001</v>
      </c>
      <c r="O342" s="165">
        <v>3137.9791299999997</v>
      </c>
      <c r="P342" s="165">
        <v>12559.395980000001</v>
      </c>
      <c r="Q342" s="165">
        <v>0</v>
      </c>
      <c r="R342" s="166">
        <v>12559.395980000001</v>
      </c>
      <c r="S342" s="7"/>
      <c r="T342" s="7"/>
      <c r="U342" s="7"/>
      <c r="V342" s="7"/>
      <c r="W342" s="7"/>
      <c r="X342" s="7"/>
      <c r="Y342" s="7"/>
      <c r="Z342" s="7"/>
      <c r="AA342" s="7"/>
      <c r="AB342" s="7"/>
    </row>
    <row r="343" spans="1:28" ht="13.5">
      <c r="A343" s="167"/>
      <c r="B343" s="167"/>
      <c r="C343" s="163" t="s">
        <v>20</v>
      </c>
      <c r="D343" s="163" t="s">
        <v>272</v>
      </c>
      <c r="E343" s="163">
        <v>12</v>
      </c>
      <c r="F343" s="164">
        <v>0</v>
      </c>
      <c r="G343" s="165">
        <v>0</v>
      </c>
      <c r="H343" s="165">
        <v>0</v>
      </c>
      <c r="I343" s="165">
        <v>2264.28485</v>
      </c>
      <c r="J343" s="165">
        <v>13.849309999999999</v>
      </c>
      <c r="K343" s="165">
        <v>2278.1341600000001</v>
      </c>
      <c r="L343" s="165">
        <v>9948.4058199999999</v>
      </c>
      <c r="M343" s="165">
        <v>0</v>
      </c>
      <c r="N343" s="165">
        <v>9948.4058199999999</v>
      </c>
      <c r="O343" s="165">
        <v>12226.53998</v>
      </c>
      <c r="P343" s="165">
        <v>23248.336420000003</v>
      </c>
      <c r="Q343" s="165">
        <v>0</v>
      </c>
      <c r="R343" s="166">
        <v>23248.336420000003</v>
      </c>
      <c r="S343" s="7"/>
      <c r="T343" s="7"/>
      <c r="U343" s="7"/>
      <c r="V343" s="7"/>
      <c r="W343" s="7"/>
      <c r="X343" s="7"/>
      <c r="Y343" s="7"/>
      <c r="Z343" s="7"/>
      <c r="AA343" s="7"/>
      <c r="AB343" s="7"/>
    </row>
    <row r="344" spans="1:28" ht="13.5">
      <c r="A344" s="167"/>
      <c r="B344" s="163" t="s">
        <v>21</v>
      </c>
      <c r="C344" s="163" t="s">
        <v>273</v>
      </c>
      <c r="D344" s="163" t="s">
        <v>274</v>
      </c>
      <c r="E344" s="163">
        <v>94</v>
      </c>
      <c r="F344" s="164">
        <v>0</v>
      </c>
      <c r="G344" s="165">
        <v>0</v>
      </c>
      <c r="H344" s="165">
        <v>0</v>
      </c>
      <c r="I344" s="165">
        <v>0</v>
      </c>
      <c r="J344" s="165">
        <v>0</v>
      </c>
      <c r="K344" s="165">
        <v>0</v>
      </c>
      <c r="L344" s="165">
        <v>0</v>
      </c>
      <c r="M344" s="165">
        <v>0</v>
      </c>
      <c r="N344" s="165">
        <v>0</v>
      </c>
      <c r="O344" s="165">
        <v>0</v>
      </c>
      <c r="P344" s="165">
        <v>84.990279999999998</v>
      </c>
      <c r="Q344" s="165">
        <v>0</v>
      </c>
      <c r="R344" s="166">
        <v>84.990279999999998</v>
      </c>
      <c r="S344" s="7"/>
      <c r="T344" s="7"/>
      <c r="U344" s="7"/>
      <c r="V344" s="7"/>
      <c r="W344" s="7"/>
      <c r="X344" s="7"/>
      <c r="Y344" s="7"/>
      <c r="Z344" s="7"/>
      <c r="AA344" s="7"/>
      <c r="AB344" s="7"/>
    </row>
    <row r="345" spans="1:28" ht="13.5">
      <c r="A345" s="167"/>
      <c r="B345" s="167"/>
      <c r="C345" s="163" t="s">
        <v>275</v>
      </c>
      <c r="D345" s="163" t="s">
        <v>276</v>
      </c>
      <c r="E345" s="163">
        <v>196</v>
      </c>
      <c r="F345" s="164">
        <v>0</v>
      </c>
      <c r="G345" s="165">
        <v>0</v>
      </c>
      <c r="H345" s="165">
        <v>0</v>
      </c>
      <c r="I345" s="165">
        <v>251.34864999999999</v>
      </c>
      <c r="J345" s="165">
        <v>1.8690000000000002E-2</v>
      </c>
      <c r="K345" s="165">
        <v>251.36733999999998</v>
      </c>
      <c r="L345" s="165">
        <v>1365.6178200000002</v>
      </c>
      <c r="M345" s="165">
        <v>0</v>
      </c>
      <c r="N345" s="165">
        <v>1365.6178200000002</v>
      </c>
      <c r="O345" s="165">
        <v>1616.98516</v>
      </c>
      <c r="P345" s="165">
        <v>11323.13278</v>
      </c>
      <c r="Q345" s="165">
        <v>0</v>
      </c>
      <c r="R345" s="166">
        <v>11323.13278</v>
      </c>
      <c r="S345" s="7"/>
      <c r="T345" s="7"/>
      <c r="U345" s="7"/>
      <c r="V345" s="7"/>
      <c r="W345" s="7"/>
      <c r="X345" s="7"/>
      <c r="Y345" s="7"/>
      <c r="Z345" s="7"/>
      <c r="AA345" s="7"/>
      <c r="AB345" s="7"/>
    </row>
    <row r="346" spans="1:28" ht="13.5">
      <c r="A346" s="167"/>
      <c r="B346" s="167"/>
      <c r="C346" s="167"/>
      <c r="D346" s="163" t="s">
        <v>275</v>
      </c>
      <c r="E346" s="163">
        <v>210</v>
      </c>
      <c r="F346" s="164">
        <v>0</v>
      </c>
      <c r="G346" s="165">
        <v>0</v>
      </c>
      <c r="H346" s="165">
        <v>0</v>
      </c>
      <c r="I346" s="165">
        <v>409.19108</v>
      </c>
      <c r="J346" s="165">
        <v>2.7661199999999999</v>
      </c>
      <c r="K346" s="165">
        <v>411.9572</v>
      </c>
      <c r="L346" s="165">
        <v>604.19263000000001</v>
      </c>
      <c r="M346" s="165">
        <v>0</v>
      </c>
      <c r="N346" s="165">
        <v>604.19263000000001</v>
      </c>
      <c r="O346" s="165">
        <v>1016.14983</v>
      </c>
      <c r="P346" s="165">
        <v>16214.827220000001</v>
      </c>
      <c r="Q346" s="165">
        <v>0</v>
      </c>
      <c r="R346" s="166">
        <v>16214.827220000001</v>
      </c>
      <c r="S346" s="7"/>
      <c r="T346" s="7"/>
      <c r="U346" s="7"/>
      <c r="V346" s="7"/>
      <c r="W346" s="7"/>
      <c r="X346" s="7"/>
      <c r="Y346" s="7"/>
      <c r="Z346" s="7"/>
      <c r="AA346" s="7"/>
      <c r="AB346" s="7"/>
    </row>
    <row r="347" spans="1:28" ht="13.5">
      <c r="A347" s="167"/>
      <c r="B347" s="167"/>
      <c r="C347" s="163" t="s">
        <v>171</v>
      </c>
      <c r="D347" s="163" t="s">
        <v>172</v>
      </c>
      <c r="E347" s="163">
        <v>205</v>
      </c>
      <c r="F347" s="164">
        <v>0</v>
      </c>
      <c r="G347" s="165">
        <v>0</v>
      </c>
      <c r="H347" s="165">
        <v>0</v>
      </c>
      <c r="I347" s="165">
        <v>460.10619000000003</v>
      </c>
      <c r="J347" s="165">
        <v>4.4999999999999999E-4</v>
      </c>
      <c r="K347" s="165">
        <v>460.10664000000003</v>
      </c>
      <c r="L347" s="165">
        <v>1325.77277</v>
      </c>
      <c r="M347" s="165">
        <v>0</v>
      </c>
      <c r="N347" s="165">
        <v>1325.77277</v>
      </c>
      <c r="O347" s="165">
        <v>1785.87941</v>
      </c>
      <c r="P347" s="165">
        <v>18162.897789999999</v>
      </c>
      <c r="Q347" s="165">
        <v>0</v>
      </c>
      <c r="R347" s="166">
        <v>18162.897789999999</v>
      </c>
      <c r="S347" s="7"/>
      <c r="T347" s="7"/>
      <c r="U347" s="7"/>
      <c r="V347" s="7"/>
      <c r="W347" s="7"/>
      <c r="X347" s="7"/>
      <c r="Y347" s="7"/>
      <c r="Z347" s="7"/>
      <c r="AA347" s="7"/>
      <c r="AB347" s="7"/>
    </row>
    <row r="348" spans="1:28" ht="13.5">
      <c r="A348" s="167"/>
      <c r="B348" s="167"/>
      <c r="C348" s="163" t="s">
        <v>173</v>
      </c>
      <c r="D348" s="163" t="s">
        <v>173</v>
      </c>
      <c r="E348" s="163">
        <v>170</v>
      </c>
      <c r="F348" s="164">
        <v>0</v>
      </c>
      <c r="G348" s="165">
        <v>0</v>
      </c>
      <c r="H348" s="165">
        <v>0</v>
      </c>
      <c r="I348" s="165">
        <v>269.64035999999999</v>
      </c>
      <c r="J348" s="165">
        <v>4.8030000000000003E-2</v>
      </c>
      <c r="K348" s="165">
        <v>269.68839000000003</v>
      </c>
      <c r="L348" s="165">
        <v>1957.21913</v>
      </c>
      <c r="M348" s="165">
        <v>14.90132</v>
      </c>
      <c r="N348" s="165">
        <v>1972.1204499999999</v>
      </c>
      <c r="O348" s="165">
        <v>2241.8088399999997</v>
      </c>
      <c r="P348" s="165">
        <v>14564.10601</v>
      </c>
      <c r="Q348" s="165">
        <v>0</v>
      </c>
      <c r="R348" s="166">
        <v>14564.10601</v>
      </c>
      <c r="S348" s="7"/>
      <c r="T348" s="7"/>
      <c r="U348" s="7"/>
      <c r="V348" s="7"/>
      <c r="W348" s="7"/>
      <c r="X348" s="7"/>
      <c r="Y348" s="7"/>
      <c r="Z348" s="7"/>
      <c r="AA348" s="7"/>
      <c r="AB348" s="7"/>
    </row>
    <row r="349" spans="1:28" ht="13.5">
      <c r="A349" s="167"/>
      <c r="B349" s="167"/>
      <c r="C349" s="163" t="s">
        <v>21</v>
      </c>
      <c r="D349" s="163" t="s">
        <v>216</v>
      </c>
      <c r="E349" s="163">
        <v>214</v>
      </c>
      <c r="F349" s="164">
        <v>0</v>
      </c>
      <c r="G349" s="165">
        <v>0</v>
      </c>
      <c r="H349" s="165">
        <v>0</v>
      </c>
      <c r="I349" s="165">
        <v>533.70905000000005</v>
      </c>
      <c r="J349" s="165">
        <v>0</v>
      </c>
      <c r="K349" s="165">
        <v>533.70905000000005</v>
      </c>
      <c r="L349" s="165">
        <v>267.17459000000002</v>
      </c>
      <c r="M349" s="165">
        <v>0</v>
      </c>
      <c r="N349" s="165">
        <v>267.17459000000002</v>
      </c>
      <c r="O349" s="165">
        <v>800.88364000000001</v>
      </c>
      <c r="P349" s="165">
        <v>16640.566760000002</v>
      </c>
      <c r="Q349" s="165">
        <v>0</v>
      </c>
      <c r="R349" s="166">
        <v>16640.566760000002</v>
      </c>
      <c r="S349" s="7"/>
      <c r="T349" s="7"/>
      <c r="U349" s="7"/>
      <c r="V349" s="7"/>
      <c r="W349" s="7"/>
      <c r="X349" s="7"/>
      <c r="Y349" s="7"/>
      <c r="Z349" s="7"/>
      <c r="AA349" s="7"/>
      <c r="AB349" s="7"/>
    </row>
    <row r="350" spans="1:28" ht="13.5">
      <c r="A350" s="167"/>
      <c r="B350" s="167"/>
      <c r="C350" s="167"/>
      <c r="D350" s="163" t="s">
        <v>21</v>
      </c>
      <c r="E350" s="163">
        <v>81</v>
      </c>
      <c r="F350" s="164">
        <v>0</v>
      </c>
      <c r="G350" s="165">
        <v>0</v>
      </c>
      <c r="H350" s="165">
        <v>0</v>
      </c>
      <c r="I350" s="165">
        <v>898.37805000000003</v>
      </c>
      <c r="J350" s="165">
        <v>8.5586699999999993</v>
      </c>
      <c r="K350" s="165">
        <v>906.93671999999992</v>
      </c>
      <c r="L350" s="165">
        <v>8664.296769999999</v>
      </c>
      <c r="M350" s="165">
        <v>129.42044000000001</v>
      </c>
      <c r="N350" s="165">
        <v>8793.7172100000007</v>
      </c>
      <c r="O350" s="165">
        <v>9700.6539300000004</v>
      </c>
      <c r="P350" s="165">
        <v>16076.892240000001</v>
      </c>
      <c r="Q350" s="165">
        <v>0</v>
      </c>
      <c r="R350" s="166">
        <v>16076.892240000001</v>
      </c>
      <c r="S350" s="7"/>
      <c r="T350" s="7"/>
      <c r="U350" s="7"/>
      <c r="V350" s="7"/>
      <c r="W350" s="7"/>
      <c r="X350" s="7"/>
      <c r="Y350" s="7"/>
      <c r="Z350" s="7"/>
      <c r="AA350" s="7"/>
      <c r="AB350" s="7"/>
    </row>
    <row r="351" spans="1:28" ht="13.5">
      <c r="A351" s="167"/>
      <c r="B351" s="167"/>
      <c r="C351" s="167"/>
      <c r="D351" s="163" t="s">
        <v>174</v>
      </c>
      <c r="E351" s="163">
        <v>168</v>
      </c>
      <c r="F351" s="164">
        <v>0</v>
      </c>
      <c r="G351" s="165">
        <v>0</v>
      </c>
      <c r="H351" s="165">
        <v>0</v>
      </c>
      <c r="I351" s="165">
        <v>689.18004000000008</v>
      </c>
      <c r="J351" s="165">
        <v>0.29863999999999996</v>
      </c>
      <c r="K351" s="165">
        <v>689.47868000000005</v>
      </c>
      <c r="L351" s="165">
        <v>1695.1725800000002</v>
      </c>
      <c r="M351" s="165">
        <v>0</v>
      </c>
      <c r="N351" s="165">
        <v>1695.1725800000002</v>
      </c>
      <c r="O351" s="165">
        <v>2384.6512599999996</v>
      </c>
      <c r="P351" s="165">
        <v>35306.070189999999</v>
      </c>
      <c r="Q351" s="165">
        <v>0</v>
      </c>
      <c r="R351" s="166">
        <v>35306.070189999999</v>
      </c>
      <c r="S351" s="7"/>
      <c r="T351" s="7"/>
      <c r="U351" s="7"/>
      <c r="V351" s="7"/>
      <c r="W351" s="7"/>
      <c r="X351" s="7"/>
      <c r="Y351" s="7"/>
      <c r="Z351" s="7"/>
      <c r="AA351" s="7"/>
      <c r="AB351" s="7"/>
    </row>
    <row r="352" spans="1:28" ht="13.5">
      <c r="A352" s="167"/>
      <c r="B352" s="167"/>
      <c r="C352" s="163" t="s">
        <v>277</v>
      </c>
      <c r="D352" s="163" t="s">
        <v>277</v>
      </c>
      <c r="E352" s="163">
        <v>169</v>
      </c>
      <c r="F352" s="164">
        <v>0</v>
      </c>
      <c r="G352" s="165">
        <v>0</v>
      </c>
      <c r="H352" s="165">
        <v>0</v>
      </c>
      <c r="I352" s="165">
        <v>713.93968000000007</v>
      </c>
      <c r="J352" s="165">
        <v>3.5883499999999997</v>
      </c>
      <c r="K352" s="165">
        <v>717.52803000000006</v>
      </c>
      <c r="L352" s="165">
        <v>942.13900999999998</v>
      </c>
      <c r="M352" s="165">
        <v>6.5720799999999997</v>
      </c>
      <c r="N352" s="165">
        <v>948.71109000000001</v>
      </c>
      <c r="O352" s="165">
        <v>1666.2391200000002</v>
      </c>
      <c r="P352" s="165">
        <v>21026.903589999998</v>
      </c>
      <c r="Q352" s="165">
        <v>0</v>
      </c>
      <c r="R352" s="166">
        <v>21026.903589999998</v>
      </c>
      <c r="S352" s="7"/>
      <c r="T352" s="7"/>
      <c r="U352" s="7"/>
      <c r="V352" s="7"/>
      <c r="W352" s="7"/>
      <c r="X352" s="7"/>
      <c r="Y352" s="7"/>
      <c r="Z352" s="7"/>
      <c r="AA352" s="7"/>
      <c r="AB352" s="7"/>
    </row>
    <row r="353" spans="1:28" ht="13.5">
      <c r="A353" s="167"/>
      <c r="B353" s="167"/>
      <c r="C353" s="163" t="s">
        <v>175</v>
      </c>
      <c r="D353" s="163" t="s">
        <v>175</v>
      </c>
      <c r="E353" s="163">
        <v>83</v>
      </c>
      <c r="F353" s="164">
        <v>0</v>
      </c>
      <c r="G353" s="165">
        <v>0</v>
      </c>
      <c r="H353" s="165">
        <v>0</v>
      </c>
      <c r="I353" s="165">
        <v>2504.52799</v>
      </c>
      <c r="J353" s="165">
        <v>12.431610000000001</v>
      </c>
      <c r="K353" s="165">
        <v>2516.9596000000001</v>
      </c>
      <c r="L353" s="165">
        <v>6727.4022699999996</v>
      </c>
      <c r="M353" s="165">
        <v>17.50704</v>
      </c>
      <c r="N353" s="165">
        <v>6744.90931</v>
      </c>
      <c r="O353" s="165">
        <v>9261.8689100000011</v>
      </c>
      <c r="P353" s="165">
        <v>36009.530709999999</v>
      </c>
      <c r="Q353" s="165">
        <v>0</v>
      </c>
      <c r="R353" s="166">
        <v>36009.530709999999</v>
      </c>
      <c r="S353" s="7"/>
      <c r="T353" s="7"/>
      <c r="U353" s="7"/>
      <c r="V353" s="7"/>
      <c r="W353" s="7"/>
      <c r="X353" s="7"/>
      <c r="Y353" s="7"/>
      <c r="Z353" s="7"/>
      <c r="AA353" s="7"/>
      <c r="AB353" s="7"/>
    </row>
    <row r="354" spans="1:28" ht="13.5">
      <c r="A354" s="167"/>
      <c r="B354" s="163" t="s">
        <v>22</v>
      </c>
      <c r="C354" s="163" t="s">
        <v>22</v>
      </c>
      <c r="D354" s="163" t="s">
        <v>22</v>
      </c>
      <c r="E354" s="163">
        <v>187</v>
      </c>
      <c r="F354" s="164">
        <v>0</v>
      </c>
      <c r="G354" s="165">
        <v>0</v>
      </c>
      <c r="H354" s="165">
        <v>0</v>
      </c>
      <c r="I354" s="165">
        <v>460.63903999999997</v>
      </c>
      <c r="J354" s="165">
        <v>1.0197499999999999</v>
      </c>
      <c r="K354" s="165">
        <v>461.65878999999995</v>
      </c>
      <c r="L354" s="165">
        <v>1195.69975</v>
      </c>
      <c r="M354" s="165">
        <v>0</v>
      </c>
      <c r="N354" s="165">
        <v>1195.69975</v>
      </c>
      <c r="O354" s="165">
        <v>1657.3585399999999</v>
      </c>
      <c r="P354" s="165">
        <v>16067.00728</v>
      </c>
      <c r="Q354" s="165">
        <v>0</v>
      </c>
      <c r="R354" s="166">
        <v>16067.00728</v>
      </c>
      <c r="S354" s="7"/>
      <c r="T354" s="7"/>
      <c r="U354" s="7"/>
      <c r="V354" s="7"/>
      <c r="W354" s="7"/>
      <c r="X354" s="7"/>
      <c r="Y354" s="7"/>
      <c r="Z354" s="7"/>
      <c r="AA354" s="7"/>
      <c r="AB354" s="7"/>
    </row>
    <row r="355" spans="1:28" ht="13.5">
      <c r="A355" s="167"/>
      <c r="B355" s="167"/>
      <c r="C355" s="163" t="s">
        <v>178</v>
      </c>
      <c r="D355" s="163" t="s">
        <v>179</v>
      </c>
      <c r="E355" s="163">
        <v>173</v>
      </c>
      <c r="F355" s="164">
        <v>0</v>
      </c>
      <c r="G355" s="165">
        <v>0</v>
      </c>
      <c r="H355" s="165">
        <v>0</v>
      </c>
      <c r="I355" s="165">
        <v>686.15347999999994</v>
      </c>
      <c r="J355" s="165">
        <v>4.5754399999999995</v>
      </c>
      <c r="K355" s="165">
        <v>690.72892000000002</v>
      </c>
      <c r="L355" s="165">
        <v>884.43456000000003</v>
      </c>
      <c r="M355" s="165">
        <v>0</v>
      </c>
      <c r="N355" s="165">
        <v>884.43456000000003</v>
      </c>
      <c r="O355" s="165">
        <v>1575.1634799999999</v>
      </c>
      <c r="P355" s="165">
        <v>36543.17686</v>
      </c>
      <c r="Q355" s="165">
        <v>0</v>
      </c>
      <c r="R355" s="166">
        <v>36543.17686</v>
      </c>
      <c r="S355" s="7"/>
      <c r="T355" s="7"/>
      <c r="U355" s="7"/>
      <c r="V355" s="7"/>
      <c r="W355" s="7"/>
      <c r="X355" s="7"/>
      <c r="Y355" s="7"/>
      <c r="Z355" s="7"/>
      <c r="AA355" s="7"/>
      <c r="AB355" s="7"/>
    </row>
    <row r="356" spans="1:28" ht="13.5">
      <c r="A356" s="167"/>
      <c r="B356" s="167"/>
      <c r="C356" s="167"/>
      <c r="D356" s="167"/>
      <c r="E356" s="168">
        <v>222</v>
      </c>
      <c r="F356" s="169">
        <v>0</v>
      </c>
      <c r="G356" s="121">
        <v>0</v>
      </c>
      <c r="H356" s="121">
        <v>0</v>
      </c>
      <c r="I356" s="121">
        <v>266.18673999999999</v>
      </c>
      <c r="J356" s="121">
        <v>2.2170000000000002E-2</v>
      </c>
      <c r="K356" s="121">
        <v>266.20890999999995</v>
      </c>
      <c r="L356" s="121">
        <v>457.43547999999998</v>
      </c>
      <c r="M356" s="121">
        <v>0</v>
      </c>
      <c r="N356" s="121">
        <v>457.43547999999998</v>
      </c>
      <c r="O356" s="121">
        <v>723.64439000000004</v>
      </c>
      <c r="P356" s="121">
        <v>14241.434090000001</v>
      </c>
      <c r="Q356" s="121">
        <v>0</v>
      </c>
      <c r="R356" s="170">
        <v>14241.434090000001</v>
      </c>
      <c r="S356" s="7"/>
      <c r="T356" s="7"/>
      <c r="U356" s="7"/>
      <c r="V356" s="7"/>
      <c r="W356" s="7"/>
      <c r="X356" s="7"/>
      <c r="Y356" s="7"/>
      <c r="Z356" s="7"/>
      <c r="AA356" s="7"/>
      <c r="AB356" s="7"/>
    </row>
    <row r="357" spans="1:28" ht="13.5">
      <c r="A357" s="167"/>
      <c r="B357" s="163" t="s">
        <v>180</v>
      </c>
      <c r="C357" s="163" t="s">
        <v>181</v>
      </c>
      <c r="D357" s="163" t="s">
        <v>181</v>
      </c>
      <c r="E357" s="163">
        <v>204</v>
      </c>
      <c r="F357" s="164">
        <v>0</v>
      </c>
      <c r="G357" s="165">
        <v>0</v>
      </c>
      <c r="H357" s="165">
        <v>0</v>
      </c>
      <c r="I357" s="165">
        <v>1143.9515700000002</v>
      </c>
      <c r="J357" s="165">
        <v>8.9999999999999998E-4</v>
      </c>
      <c r="K357" s="165">
        <v>1143.9524699999999</v>
      </c>
      <c r="L357" s="165">
        <v>795.09637999999995</v>
      </c>
      <c r="M357" s="165">
        <v>0</v>
      </c>
      <c r="N357" s="165">
        <v>795.09637999999995</v>
      </c>
      <c r="O357" s="165">
        <v>1939.0488500000001</v>
      </c>
      <c r="P357" s="165">
        <v>12490.655869999999</v>
      </c>
      <c r="Q357" s="165">
        <v>0</v>
      </c>
      <c r="R357" s="166">
        <v>12490.655869999999</v>
      </c>
      <c r="S357" s="7"/>
      <c r="T357" s="7"/>
      <c r="U357" s="7"/>
      <c r="V357" s="7"/>
      <c r="W357" s="7"/>
      <c r="X357" s="7"/>
      <c r="Y357" s="7"/>
      <c r="Z357" s="7"/>
      <c r="AA357" s="7"/>
      <c r="AB357" s="7"/>
    </row>
    <row r="358" spans="1:28" ht="13.5">
      <c r="A358" s="167"/>
      <c r="B358" s="167"/>
      <c r="C358" s="163" t="s">
        <v>278</v>
      </c>
      <c r="D358" s="163" t="s">
        <v>279</v>
      </c>
      <c r="E358" s="163">
        <v>225</v>
      </c>
      <c r="F358" s="164">
        <v>0</v>
      </c>
      <c r="G358" s="165">
        <v>0</v>
      </c>
      <c r="H358" s="165">
        <v>0</v>
      </c>
      <c r="I358" s="165">
        <v>894.90799000000004</v>
      </c>
      <c r="J358" s="165">
        <v>0</v>
      </c>
      <c r="K358" s="165">
        <v>894.90799000000004</v>
      </c>
      <c r="L358" s="165">
        <v>103.82297</v>
      </c>
      <c r="M358" s="165">
        <v>0</v>
      </c>
      <c r="N358" s="165">
        <v>103.82297</v>
      </c>
      <c r="O358" s="165">
        <v>998.73095999999998</v>
      </c>
      <c r="P358" s="165">
        <v>13609.1736</v>
      </c>
      <c r="Q358" s="165">
        <v>0</v>
      </c>
      <c r="R358" s="166">
        <v>13609.1736</v>
      </c>
      <c r="S358" s="7"/>
      <c r="T358" s="7"/>
      <c r="U358" s="7"/>
      <c r="V358" s="7"/>
      <c r="W358" s="7"/>
      <c r="X358" s="7"/>
      <c r="Y358" s="7"/>
      <c r="Z358" s="7"/>
      <c r="AA358" s="7"/>
      <c r="AB358" s="7"/>
    </row>
    <row r="359" spans="1:28" ht="13.5">
      <c r="A359" s="167"/>
      <c r="B359" s="167"/>
      <c r="C359" s="163" t="s">
        <v>180</v>
      </c>
      <c r="D359" s="163" t="s">
        <v>182</v>
      </c>
      <c r="E359" s="163">
        <v>186</v>
      </c>
      <c r="F359" s="164">
        <v>0</v>
      </c>
      <c r="G359" s="165">
        <v>0</v>
      </c>
      <c r="H359" s="165">
        <v>0</v>
      </c>
      <c r="I359" s="165">
        <v>1698.94847</v>
      </c>
      <c r="J359" s="165">
        <v>0.91897000000000006</v>
      </c>
      <c r="K359" s="165">
        <v>1699.86744</v>
      </c>
      <c r="L359" s="165">
        <v>4096.4091499999995</v>
      </c>
      <c r="M359" s="165">
        <v>6.7012700000000001</v>
      </c>
      <c r="N359" s="165">
        <v>4103.11042</v>
      </c>
      <c r="O359" s="165">
        <v>5802.97786</v>
      </c>
      <c r="P359" s="165">
        <v>41485.841030000003</v>
      </c>
      <c r="Q359" s="165">
        <v>0</v>
      </c>
      <c r="R359" s="166">
        <v>41485.841030000003</v>
      </c>
      <c r="S359" s="7"/>
      <c r="T359" s="7"/>
      <c r="U359" s="7"/>
      <c r="V359" s="7"/>
      <c r="W359" s="7"/>
      <c r="X359" s="7"/>
      <c r="Y359" s="7"/>
      <c r="Z359" s="7"/>
      <c r="AA359" s="7"/>
      <c r="AB359" s="7"/>
    </row>
    <row r="360" spans="1:28" ht="13.5">
      <c r="A360" s="167"/>
      <c r="B360" s="163" t="s">
        <v>24</v>
      </c>
      <c r="C360" s="163" t="s">
        <v>24</v>
      </c>
      <c r="D360" s="163" t="s">
        <v>219</v>
      </c>
      <c r="E360" s="163">
        <v>149</v>
      </c>
      <c r="F360" s="164">
        <v>0</v>
      </c>
      <c r="G360" s="165">
        <v>0</v>
      </c>
      <c r="H360" s="165">
        <v>0</v>
      </c>
      <c r="I360" s="165">
        <v>297.13377000000003</v>
      </c>
      <c r="J360" s="165">
        <v>1.76007</v>
      </c>
      <c r="K360" s="165">
        <v>298.89384000000001</v>
      </c>
      <c r="L360" s="165">
        <v>2593.0465600000002</v>
      </c>
      <c r="M360" s="165">
        <v>2.5680100000000001</v>
      </c>
      <c r="N360" s="165">
        <v>2595.6145699999997</v>
      </c>
      <c r="O360" s="165">
        <v>2894.5084100000004</v>
      </c>
      <c r="P360" s="165">
        <v>16666.667390000002</v>
      </c>
      <c r="Q360" s="165">
        <v>0</v>
      </c>
      <c r="R360" s="166">
        <v>16666.667390000002</v>
      </c>
      <c r="S360" s="7"/>
      <c r="T360" s="7"/>
      <c r="U360" s="7"/>
      <c r="V360" s="7"/>
      <c r="W360" s="7"/>
      <c r="X360" s="7"/>
      <c r="Y360" s="7"/>
      <c r="Z360" s="7"/>
      <c r="AA360" s="7"/>
      <c r="AB360" s="7"/>
    </row>
    <row r="361" spans="1:28" ht="13.5">
      <c r="A361" s="167"/>
      <c r="B361" s="167"/>
      <c r="C361" s="167"/>
      <c r="D361" s="163" t="s">
        <v>24</v>
      </c>
      <c r="E361" s="163">
        <v>145</v>
      </c>
      <c r="F361" s="164">
        <v>0</v>
      </c>
      <c r="G361" s="165">
        <v>0</v>
      </c>
      <c r="H361" s="165">
        <v>0</v>
      </c>
      <c r="I361" s="165">
        <v>1422.6768999999999</v>
      </c>
      <c r="J361" s="165">
        <v>143.99262999999999</v>
      </c>
      <c r="K361" s="165">
        <v>1566.6695300000001</v>
      </c>
      <c r="L361" s="165">
        <v>16581.17553</v>
      </c>
      <c r="M361" s="165">
        <v>175.44752</v>
      </c>
      <c r="N361" s="165">
        <v>16756.623050000002</v>
      </c>
      <c r="O361" s="165">
        <v>18323.292579999998</v>
      </c>
      <c r="P361" s="165">
        <v>17770.05171</v>
      </c>
      <c r="Q361" s="165">
        <v>0</v>
      </c>
      <c r="R361" s="166">
        <v>17770.05171</v>
      </c>
      <c r="S361" s="7"/>
      <c r="T361" s="7"/>
      <c r="U361" s="7"/>
      <c r="V361" s="7"/>
      <c r="W361" s="7"/>
      <c r="X361" s="7"/>
      <c r="Y361" s="7"/>
      <c r="Z361" s="7"/>
      <c r="AA361" s="7"/>
      <c r="AB361" s="7"/>
    </row>
    <row r="362" spans="1:28" ht="13.5">
      <c r="A362" s="167"/>
      <c r="B362" s="167"/>
      <c r="C362" s="163" t="s">
        <v>280</v>
      </c>
      <c r="D362" s="163" t="s">
        <v>280</v>
      </c>
      <c r="E362" s="163">
        <v>155</v>
      </c>
      <c r="F362" s="164">
        <v>0</v>
      </c>
      <c r="G362" s="165">
        <v>0</v>
      </c>
      <c r="H362" s="165">
        <v>0</v>
      </c>
      <c r="I362" s="165">
        <v>0</v>
      </c>
      <c r="J362" s="165">
        <v>0</v>
      </c>
      <c r="K362" s="165">
        <v>0</v>
      </c>
      <c r="L362" s="165">
        <v>0</v>
      </c>
      <c r="M362" s="165">
        <v>0</v>
      </c>
      <c r="N362" s="165">
        <v>0</v>
      </c>
      <c r="O362" s="165">
        <v>0</v>
      </c>
      <c r="P362" s="165">
        <v>3282.03683</v>
      </c>
      <c r="Q362" s="165">
        <v>0</v>
      </c>
      <c r="R362" s="166">
        <v>3282.03683</v>
      </c>
      <c r="S362" s="7"/>
      <c r="T362" s="7"/>
      <c r="U362" s="7"/>
      <c r="V362" s="7"/>
      <c r="W362" s="7"/>
      <c r="X362" s="7"/>
      <c r="Y362" s="7"/>
      <c r="Z362" s="7"/>
      <c r="AA362" s="7"/>
      <c r="AB362" s="7"/>
    </row>
    <row r="363" spans="1:28" ht="13.5">
      <c r="A363" s="167"/>
      <c r="B363" s="167"/>
      <c r="C363" s="163" t="s">
        <v>281</v>
      </c>
      <c r="D363" s="163" t="s">
        <v>281</v>
      </c>
      <c r="E363" s="163">
        <v>156</v>
      </c>
      <c r="F363" s="164">
        <v>0</v>
      </c>
      <c r="G363" s="165">
        <v>0</v>
      </c>
      <c r="H363" s="165">
        <v>0</v>
      </c>
      <c r="I363" s="165">
        <v>0</v>
      </c>
      <c r="J363" s="165">
        <v>0</v>
      </c>
      <c r="K363" s="165">
        <v>0</v>
      </c>
      <c r="L363" s="165">
        <v>0</v>
      </c>
      <c r="M363" s="165">
        <v>0</v>
      </c>
      <c r="N363" s="165">
        <v>0</v>
      </c>
      <c r="O363" s="165">
        <v>0</v>
      </c>
      <c r="P363" s="165">
        <v>1573.2041899999999</v>
      </c>
      <c r="Q363" s="165">
        <v>0</v>
      </c>
      <c r="R363" s="166">
        <v>1573.2041899999999</v>
      </c>
      <c r="S363" s="7"/>
      <c r="T363" s="7"/>
      <c r="U363" s="7"/>
      <c r="V363" s="7"/>
      <c r="W363" s="7"/>
      <c r="X363" s="7"/>
      <c r="Y363" s="7"/>
      <c r="Z363" s="7"/>
      <c r="AA363" s="7"/>
      <c r="AB363" s="7"/>
    </row>
    <row r="364" spans="1:28" ht="13.5">
      <c r="A364" s="167"/>
      <c r="B364" s="167"/>
      <c r="C364" s="163" t="s">
        <v>282</v>
      </c>
      <c r="D364" s="163" t="s">
        <v>283</v>
      </c>
      <c r="E364" s="163">
        <v>157</v>
      </c>
      <c r="F364" s="164">
        <v>0</v>
      </c>
      <c r="G364" s="165">
        <v>0</v>
      </c>
      <c r="H364" s="165">
        <v>0</v>
      </c>
      <c r="I364" s="165">
        <v>0</v>
      </c>
      <c r="J364" s="165">
        <v>0</v>
      </c>
      <c r="K364" s="165">
        <v>0</v>
      </c>
      <c r="L364" s="165">
        <v>0</v>
      </c>
      <c r="M364" s="165">
        <v>0</v>
      </c>
      <c r="N364" s="165">
        <v>0</v>
      </c>
      <c r="O364" s="165">
        <v>0</v>
      </c>
      <c r="P364" s="165">
        <v>1693.99928</v>
      </c>
      <c r="Q364" s="165">
        <v>0</v>
      </c>
      <c r="R364" s="166">
        <v>1693.99928</v>
      </c>
      <c r="S364" s="7"/>
      <c r="T364" s="7"/>
      <c r="U364" s="7"/>
      <c r="V364" s="7"/>
      <c r="W364" s="7"/>
      <c r="X364" s="7"/>
      <c r="Y364" s="7"/>
      <c r="Z364" s="7"/>
      <c r="AA364" s="7"/>
      <c r="AB364" s="7"/>
    </row>
    <row r="365" spans="1:28" ht="13.5">
      <c r="A365" s="167"/>
      <c r="B365" s="163" t="s">
        <v>25</v>
      </c>
      <c r="C365" s="163" t="s">
        <v>25</v>
      </c>
      <c r="D365" s="163" t="s">
        <v>25</v>
      </c>
      <c r="E365" s="163">
        <v>85</v>
      </c>
      <c r="F365" s="164">
        <v>0</v>
      </c>
      <c r="G365" s="165">
        <v>0</v>
      </c>
      <c r="H365" s="165">
        <v>0</v>
      </c>
      <c r="I365" s="165">
        <v>587.94207999999992</v>
      </c>
      <c r="J365" s="165">
        <v>8.1165299999999991</v>
      </c>
      <c r="K365" s="165">
        <v>596.05860999999993</v>
      </c>
      <c r="L365" s="165">
        <v>3541.8673599999997</v>
      </c>
      <c r="M365" s="165">
        <v>0</v>
      </c>
      <c r="N365" s="165">
        <v>3541.8673599999997</v>
      </c>
      <c r="O365" s="165">
        <v>4137.9259700000002</v>
      </c>
      <c r="P365" s="165">
        <v>10013.92258</v>
      </c>
      <c r="Q365" s="165">
        <v>0</v>
      </c>
      <c r="R365" s="166">
        <v>10013.92258</v>
      </c>
      <c r="S365" s="7"/>
      <c r="T365" s="7"/>
      <c r="U365" s="7"/>
      <c r="V365" s="7"/>
      <c r="W365" s="7"/>
      <c r="X365" s="7"/>
      <c r="Y365" s="7"/>
      <c r="Z365" s="7"/>
      <c r="AA365" s="7"/>
      <c r="AB365" s="7"/>
    </row>
    <row r="366" spans="1:28" ht="13.5">
      <c r="A366" s="167"/>
      <c r="B366" s="163" t="s">
        <v>26</v>
      </c>
      <c r="C366" s="163" t="s">
        <v>183</v>
      </c>
      <c r="D366" s="163" t="s">
        <v>284</v>
      </c>
      <c r="E366" s="163">
        <v>211</v>
      </c>
      <c r="F366" s="164">
        <v>0</v>
      </c>
      <c r="G366" s="165">
        <v>0</v>
      </c>
      <c r="H366" s="165">
        <v>0</v>
      </c>
      <c r="I366" s="165">
        <v>578.89579000000003</v>
      </c>
      <c r="J366" s="165">
        <v>3.7380000000000004E-2</v>
      </c>
      <c r="K366" s="165">
        <v>578.93317000000002</v>
      </c>
      <c r="L366" s="165">
        <v>220.87139000000002</v>
      </c>
      <c r="M366" s="165">
        <v>0</v>
      </c>
      <c r="N366" s="165">
        <v>220.87139000000002</v>
      </c>
      <c r="O366" s="165">
        <v>799.80456000000004</v>
      </c>
      <c r="P366" s="165">
        <v>15498.639789999999</v>
      </c>
      <c r="Q366" s="165">
        <v>0</v>
      </c>
      <c r="R366" s="166">
        <v>15498.639789999999</v>
      </c>
      <c r="S366" s="7"/>
      <c r="T366" s="7"/>
      <c r="U366" s="7"/>
      <c r="V366" s="7"/>
      <c r="W366" s="7"/>
      <c r="X366" s="7"/>
      <c r="Y366" s="7"/>
      <c r="Z366" s="7"/>
      <c r="AA366" s="7"/>
      <c r="AB366" s="7"/>
    </row>
    <row r="367" spans="1:28" ht="13.5">
      <c r="A367" s="167"/>
      <c r="B367" s="167"/>
      <c r="C367" s="167"/>
      <c r="D367" s="163" t="s">
        <v>184</v>
      </c>
      <c r="E367" s="163">
        <v>7</v>
      </c>
      <c r="F367" s="164">
        <v>0</v>
      </c>
      <c r="G367" s="165">
        <v>0</v>
      </c>
      <c r="H367" s="165">
        <v>0</v>
      </c>
      <c r="I367" s="165">
        <v>3720.3151699999999</v>
      </c>
      <c r="J367" s="165">
        <v>3.8161799999999997</v>
      </c>
      <c r="K367" s="165">
        <v>3724.1313500000001</v>
      </c>
      <c r="L367" s="165">
        <v>3982.27952</v>
      </c>
      <c r="M367" s="165">
        <v>0</v>
      </c>
      <c r="N367" s="165">
        <v>3982.27952</v>
      </c>
      <c r="O367" s="165">
        <v>7706.4108699999997</v>
      </c>
      <c r="P367" s="165">
        <v>32887.802949999998</v>
      </c>
      <c r="Q367" s="165">
        <v>0</v>
      </c>
      <c r="R367" s="166">
        <v>32887.802949999998</v>
      </c>
      <c r="S367" s="7"/>
      <c r="T367" s="7"/>
      <c r="U367" s="7"/>
      <c r="V367" s="7"/>
      <c r="W367" s="7"/>
      <c r="X367" s="7"/>
      <c r="Y367" s="7"/>
      <c r="Z367" s="7"/>
      <c r="AA367" s="7"/>
      <c r="AB367" s="7"/>
    </row>
    <row r="368" spans="1:28" ht="13.5">
      <c r="A368" s="167"/>
      <c r="B368" s="167"/>
      <c r="C368" s="163" t="s">
        <v>285</v>
      </c>
      <c r="D368" s="163" t="s">
        <v>285</v>
      </c>
      <c r="E368" s="163">
        <v>34</v>
      </c>
      <c r="F368" s="164">
        <v>0</v>
      </c>
      <c r="G368" s="165">
        <v>0</v>
      </c>
      <c r="H368" s="165">
        <v>0</v>
      </c>
      <c r="I368" s="165">
        <v>1151.2714900000001</v>
      </c>
      <c r="J368" s="165">
        <v>6.4267799999999999</v>
      </c>
      <c r="K368" s="165">
        <v>1157.6982700000001</v>
      </c>
      <c r="L368" s="165">
        <v>616.84521999999993</v>
      </c>
      <c r="M368" s="165">
        <v>0</v>
      </c>
      <c r="N368" s="165">
        <v>616.84521999999993</v>
      </c>
      <c r="O368" s="165">
        <v>1774.54349</v>
      </c>
      <c r="P368" s="165">
        <v>19453.228340000001</v>
      </c>
      <c r="Q368" s="165">
        <v>0</v>
      </c>
      <c r="R368" s="166">
        <v>19453.228340000001</v>
      </c>
      <c r="S368" s="7"/>
      <c r="T368" s="7"/>
      <c r="U368" s="7"/>
      <c r="V368" s="7"/>
      <c r="W368" s="7"/>
      <c r="X368" s="7"/>
      <c r="Y368" s="7"/>
      <c r="Z368" s="7"/>
      <c r="AA368" s="7"/>
      <c r="AB368" s="7"/>
    </row>
    <row r="369" spans="1:28" ht="13.5">
      <c r="A369" s="163" t="s">
        <v>286</v>
      </c>
      <c r="B369" s="163" t="s">
        <v>2</v>
      </c>
      <c r="C369" s="163" t="s">
        <v>221</v>
      </c>
      <c r="D369" s="163" t="s">
        <v>221</v>
      </c>
      <c r="E369" s="163">
        <v>120</v>
      </c>
      <c r="F369" s="164">
        <v>0</v>
      </c>
      <c r="G369" s="165">
        <v>0</v>
      </c>
      <c r="H369" s="165">
        <v>0</v>
      </c>
      <c r="I369" s="165">
        <v>1.03932</v>
      </c>
      <c r="J369" s="165">
        <v>0</v>
      </c>
      <c r="K369" s="165">
        <v>1.03932</v>
      </c>
      <c r="L369" s="165">
        <v>0</v>
      </c>
      <c r="M369" s="165">
        <v>0</v>
      </c>
      <c r="N369" s="165">
        <v>0</v>
      </c>
      <c r="O369" s="165">
        <v>1.03932</v>
      </c>
      <c r="P369" s="165">
        <v>3255.23207</v>
      </c>
      <c r="Q369" s="165">
        <v>0</v>
      </c>
      <c r="R369" s="166">
        <v>3255.23207</v>
      </c>
      <c r="S369" s="7"/>
      <c r="T369" s="7"/>
      <c r="U369" s="7"/>
      <c r="V369" s="7"/>
      <c r="W369" s="7"/>
      <c r="X369" s="7"/>
      <c r="Y369" s="7"/>
      <c r="Z369" s="7"/>
      <c r="AA369" s="7"/>
      <c r="AB369" s="7"/>
    </row>
    <row r="370" spans="1:28" ht="13.5">
      <c r="A370" s="167"/>
      <c r="B370" s="163" t="s">
        <v>3</v>
      </c>
      <c r="C370" s="163" t="s">
        <v>103</v>
      </c>
      <c r="D370" s="163" t="s">
        <v>103</v>
      </c>
      <c r="E370" s="163">
        <v>4</v>
      </c>
      <c r="F370" s="164">
        <v>0</v>
      </c>
      <c r="G370" s="165">
        <v>0</v>
      </c>
      <c r="H370" s="165">
        <v>0</v>
      </c>
      <c r="I370" s="165">
        <v>0</v>
      </c>
      <c r="J370" s="165">
        <v>0</v>
      </c>
      <c r="K370" s="165">
        <v>0</v>
      </c>
      <c r="L370" s="165">
        <v>0</v>
      </c>
      <c r="M370" s="165">
        <v>0</v>
      </c>
      <c r="N370" s="165">
        <v>0</v>
      </c>
      <c r="O370" s="165">
        <v>0</v>
      </c>
      <c r="P370" s="165">
        <v>4531.2959000000001</v>
      </c>
      <c r="Q370" s="165">
        <v>0</v>
      </c>
      <c r="R370" s="166">
        <v>4531.2959000000001</v>
      </c>
      <c r="S370" s="7"/>
      <c r="T370" s="7"/>
      <c r="U370" s="7"/>
      <c r="V370" s="7"/>
      <c r="W370" s="7"/>
      <c r="X370" s="7"/>
      <c r="Y370" s="7"/>
      <c r="Z370" s="7"/>
      <c r="AA370" s="7"/>
      <c r="AB370" s="7"/>
    </row>
    <row r="371" spans="1:28" ht="13.5">
      <c r="A371" s="167"/>
      <c r="B371" s="167"/>
      <c r="C371" s="167"/>
      <c r="D371" s="167"/>
      <c r="E371" s="168">
        <v>74</v>
      </c>
      <c r="F371" s="169">
        <v>0</v>
      </c>
      <c r="G371" s="121">
        <v>0</v>
      </c>
      <c r="H371" s="121">
        <v>0</v>
      </c>
      <c r="I371" s="121">
        <v>0</v>
      </c>
      <c r="J371" s="121">
        <v>0</v>
      </c>
      <c r="K371" s="121">
        <v>0</v>
      </c>
      <c r="L371" s="121">
        <v>0</v>
      </c>
      <c r="M371" s="121">
        <v>0</v>
      </c>
      <c r="N371" s="121">
        <v>0</v>
      </c>
      <c r="O371" s="121">
        <v>0</v>
      </c>
      <c r="P371" s="121">
        <v>4531.8556100000005</v>
      </c>
      <c r="Q371" s="121">
        <v>0</v>
      </c>
      <c r="R371" s="170">
        <v>4531.8556100000005</v>
      </c>
      <c r="S371" s="7"/>
      <c r="T371" s="7"/>
      <c r="U371" s="7"/>
      <c r="V371" s="7"/>
      <c r="W371" s="7"/>
      <c r="X371" s="7"/>
      <c r="Y371" s="7"/>
      <c r="Z371" s="7"/>
      <c r="AA371" s="7"/>
      <c r="AB371" s="7"/>
    </row>
    <row r="372" spans="1:28" ht="13.5">
      <c r="A372" s="167"/>
      <c r="B372" s="167"/>
      <c r="C372" s="167"/>
      <c r="D372" s="163" t="s">
        <v>159</v>
      </c>
      <c r="E372" s="163">
        <v>197</v>
      </c>
      <c r="F372" s="164">
        <v>0</v>
      </c>
      <c r="G372" s="165">
        <v>0</v>
      </c>
      <c r="H372" s="165">
        <v>0</v>
      </c>
      <c r="I372" s="165">
        <v>0</v>
      </c>
      <c r="J372" s="165">
        <v>0</v>
      </c>
      <c r="K372" s="165">
        <v>0</v>
      </c>
      <c r="L372" s="165">
        <v>0</v>
      </c>
      <c r="M372" s="165">
        <v>0</v>
      </c>
      <c r="N372" s="165">
        <v>0</v>
      </c>
      <c r="O372" s="165">
        <v>0</v>
      </c>
      <c r="P372" s="165">
        <v>2120.7862400000004</v>
      </c>
      <c r="Q372" s="165">
        <v>0</v>
      </c>
      <c r="R372" s="166">
        <v>2120.7862400000004</v>
      </c>
      <c r="S372" s="7"/>
      <c r="T372" s="7"/>
      <c r="U372" s="7"/>
      <c r="V372" s="7"/>
      <c r="W372" s="7"/>
      <c r="X372" s="7"/>
      <c r="Y372" s="7"/>
      <c r="Z372" s="7"/>
      <c r="AA372" s="7"/>
      <c r="AB372" s="7"/>
    </row>
    <row r="373" spans="1:28" ht="13.5">
      <c r="A373" s="167"/>
      <c r="B373" s="167"/>
      <c r="C373" s="163" t="s">
        <v>104</v>
      </c>
      <c r="D373" s="163" t="s">
        <v>105</v>
      </c>
      <c r="E373" s="163">
        <v>3</v>
      </c>
      <c r="F373" s="164">
        <v>0</v>
      </c>
      <c r="G373" s="165">
        <v>0</v>
      </c>
      <c r="H373" s="165">
        <v>0</v>
      </c>
      <c r="I373" s="165">
        <v>303.19453999999996</v>
      </c>
      <c r="J373" s="165">
        <v>0</v>
      </c>
      <c r="K373" s="165">
        <v>303.19453999999996</v>
      </c>
      <c r="L373" s="165">
        <v>0</v>
      </c>
      <c r="M373" s="165">
        <v>0</v>
      </c>
      <c r="N373" s="165">
        <v>0</v>
      </c>
      <c r="O373" s="165">
        <v>303.19453999999996</v>
      </c>
      <c r="P373" s="165">
        <v>7264.3986599999998</v>
      </c>
      <c r="Q373" s="165">
        <v>0</v>
      </c>
      <c r="R373" s="166">
        <v>7264.3986599999998</v>
      </c>
      <c r="S373" s="7"/>
      <c r="T373" s="7"/>
      <c r="U373" s="7"/>
      <c r="V373" s="7"/>
      <c r="W373" s="7"/>
      <c r="X373" s="7"/>
      <c r="Y373" s="7"/>
      <c r="Z373" s="7"/>
      <c r="AA373" s="7"/>
      <c r="AB373" s="7"/>
    </row>
    <row r="374" spans="1:28" ht="13.5">
      <c r="A374" s="167"/>
      <c r="B374" s="167"/>
      <c r="C374" s="167"/>
      <c r="D374" s="167"/>
      <c r="E374" s="168">
        <v>73</v>
      </c>
      <c r="F374" s="169">
        <v>0</v>
      </c>
      <c r="G374" s="121">
        <v>0</v>
      </c>
      <c r="H374" s="121">
        <v>0</v>
      </c>
      <c r="I374" s="121">
        <v>0</v>
      </c>
      <c r="J374" s="121">
        <v>0</v>
      </c>
      <c r="K374" s="121">
        <v>0</v>
      </c>
      <c r="L374" s="121">
        <v>0</v>
      </c>
      <c r="M374" s="121">
        <v>0</v>
      </c>
      <c r="N374" s="121">
        <v>0</v>
      </c>
      <c r="O374" s="121">
        <v>0</v>
      </c>
      <c r="P374" s="121">
        <v>6184.1005500000001</v>
      </c>
      <c r="Q374" s="121">
        <v>0</v>
      </c>
      <c r="R374" s="170">
        <v>6184.1005500000001</v>
      </c>
      <c r="S374" s="7"/>
      <c r="T374" s="7"/>
      <c r="U374" s="7"/>
      <c r="V374" s="7"/>
      <c r="W374" s="7"/>
      <c r="X374" s="7"/>
      <c r="Y374" s="7"/>
      <c r="Z374" s="7"/>
      <c r="AA374" s="7"/>
      <c r="AB374" s="7"/>
    </row>
    <row r="375" spans="1:28" ht="13.5">
      <c r="A375" s="167"/>
      <c r="B375" s="167"/>
      <c r="C375" s="167"/>
      <c r="D375" s="163" t="s">
        <v>189</v>
      </c>
      <c r="E375" s="163">
        <v>187</v>
      </c>
      <c r="F375" s="164">
        <v>0</v>
      </c>
      <c r="G375" s="165">
        <v>0</v>
      </c>
      <c r="H375" s="165">
        <v>0</v>
      </c>
      <c r="I375" s="165">
        <v>0</v>
      </c>
      <c r="J375" s="165">
        <v>0</v>
      </c>
      <c r="K375" s="165">
        <v>0</v>
      </c>
      <c r="L375" s="165">
        <v>0</v>
      </c>
      <c r="M375" s="165">
        <v>0</v>
      </c>
      <c r="N375" s="165">
        <v>0</v>
      </c>
      <c r="O375" s="165">
        <v>0</v>
      </c>
      <c r="P375" s="165">
        <v>2276.9262699999999</v>
      </c>
      <c r="Q375" s="165">
        <v>0</v>
      </c>
      <c r="R375" s="166">
        <v>2276.9262699999999</v>
      </c>
      <c r="S375" s="7"/>
      <c r="T375" s="7"/>
      <c r="U375" s="7"/>
      <c r="V375" s="7"/>
      <c r="W375" s="7"/>
      <c r="X375" s="7"/>
      <c r="Y375" s="7"/>
      <c r="Z375" s="7"/>
      <c r="AA375" s="7"/>
      <c r="AB375" s="7"/>
    </row>
    <row r="376" spans="1:28" ht="13.5">
      <c r="A376" s="167"/>
      <c r="B376" s="163" t="s">
        <v>66</v>
      </c>
      <c r="C376" s="163" t="s">
        <v>106</v>
      </c>
      <c r="D376" s="163" t="s">
        <v>106</v>
      </c>
      <c r="E376" s="163">
        <v>177</v>
      </c>
      <c r="F376" s="164">
        <v>0</v>
      </c>
      <c r="G376" s="165">
        <v>0</v>
      </c>
      <c r="H376" s="165">
        <v>0</v>
      </c>
      <c r="I376" s="165">
        <v>18.05939</v>
      </c>
      <c r="J376" s="165">
        <v>0</v>
      </c>
      <c r="K376" s="165">
        <v>18.05939</v>
      </c>
      <c r="L376" s="165">
        <v>0</v>
      </c>
      <c r="M376" s="165">
        <v>0</v>
      </c>
      <c r="N376" s="165">
        <v>0</v>
      </c>
      <c r="O376" s="165">
        <v>18.05939</v>
      </c>
      <c r="P376" s="165">
        <v>1427.4878999999999</v>
      </c>
      <c r="Q376" s="165">
        <v>0</v>
      </c>
      <c r="R376" s="166">
        <v>1427.4878999999999</v>
      </c>
      <c r="S376" s="7"/>
      <c r="T376" s="7"/>
      <c r="U376" s="7"/>
      <c r="V376" s="7"/>
      <c r="W376" s="7"/>
      <c r="X376" s="7"/>
      <c r="Y376" s="7"/>
      <c r="Z376" s="7"/>
      <c r="AA376" s="7"/>
      <c r="AB376" s="7"/>
    </row>
    <row r="377" spans="1:28" ht="13.5">
      <c r="A377" s="167"/>
      <c r="B377" s="167"/>
      <c r="C377" s="167"/>
      <c r="D377" s="167"/>
      <c r="E377" s="168">
        <v>206</v>
      </c>
      <c r="F377" s="169">
        <v>0</v>
      </c>
      <c r="G377" s="121">
        <v>0</v>
      </c>
      <c r="H377" s="121">
        <v>0</v>
      </c>
      <c r="I377" s="121">
        <v>0</v>
      </c>
      <c r="J377" s="121">
        <v>0</v>
      </c>
      <c r="K377" s="121">
        <v>0</v>
      </c>
      <c r="L377" s="121">
        <v>0</v>
      </c>
      <c r="M377" s="121">
        <v>0</v>
      </c>
      <c r="N377" s="121">
        <v>0</v>
      </c>
      <c r="O377" s="121">
        <v>0</v>
      </c>
      <c r="P377" s="121">
        <v>1833.21956</v>
      </c>
      <c r="Q377" s="121">
        <v>0</v>
      </c>
      <c r="R377" s="170">
        <v>1833.21956</v>
      </c>
      <c r="S377" s="7"/>
      <c r="T377" s="7"/>
      <c r="U377" s="7"/>
      <c r="V377" s="7"/>
      <c r="W377" s="7"/>
      <c r="X377" s="7"/>
      <c r="Y377" s="7"/>
      <c r="Z377" s="7"/>
      <c r="AA377" s="7"/>
      <c r="AB377" s="7"/>
    </row>
    <row r="378" spans="1:28" ht="13.5">
      <c r="A378" s="167"/>
      <c r="B378" s="167"/>
      <c r="C378" s="163" t="s">
        <v>223</v>
      </c>
      <c r="D378" s="163" t="s">
        <v>223</v>
      </c>
      <c r="E378" s="163">
        <v>178</v>
      </c>
      <c r="F378" s="164">
        <v>0</v>
      </c>
      <c r="G378" s="165">
        <v>0</v>
      </c>
      <c r="H378" s="165">
        <v>0</v>
      </c>
      <c r="I378" s="165">
        <v>0</v>
      </c>
      <c r="J378" s="165">
        <v>0</v>
      </c>
      <c r="K378" s="165">
        <v>0</v>
      </c>
      <c r="L378" s="165">
        <v>0</v>
      </c>
      <c r="M378" s="165">
        <v>0</v>
      </c>
      <c r="N378" s="165">
        <v>0</v>
      </c>
      <c r="O378" s="165">
        <v>0</v>
      </c>
      <c r="P378" s="165">
        <v>1517.52793</v>
      </c>
      <c r="Q378" s="165">
        <v>0</v>
      </c>
      <c r="R378" s="166">
        <v>1517.52793</v>
      </c>
      <c r="S378" s="7"/>
      <c r="T378" s="7"/>
      <c r="U378" s="7"/>
      <c r="V378" s="7"/>
      <c r="W378" s="7"/>
      <c r="X378" s="7"/>
      <c r="Y378" s="7"/>
      <c r="Z378" s="7"/>
      <c r="AA378" s="7"/>
      <c r="AB378" s="7"/>
    </row>
    <row r="379" spans="1:28" ht="13.5">
      <c r="A379" s="167"/>
      <c r="B379" s="163" t="s">
        <v>5</v>
      </c>
      <c r="C379" s="163" t="s">
        <v>5</v>
      </c>
      <c r="D379" s="163" t="s">
        <v>5</v>
      </c>
      <c r="E379" s="163">
        <v>33</v>
      </c>
      <c r="F379" s="164">
        <v>0</v>
      </c>
      <c r="G379" s="165">
        <v>0</v>
      </c>
      <c r="H379" s="165">
        <v>0</v>
      </c>
      <c r="I379" s="165">
        <v>720.71190999999999</v>
      </c>
      <c r="J379" s="165">
        <v>0</v>
      </c>
      <c r="K379" s="165">
        <v>720.71190999999999</v>
      </c>
      <c r="L379" s="165">
        <v>0</v>
      </c>
      <c r="M379" s="165">
        <v>0</v>
      </c>
      <c r="N379" s="165">
        <v>0</v>
      </c>
      <c r="O379" s="165">
        <v>720.71190999999999</v>
      </c>
      <c r="P379" s="165">
        <v>7422.8665199999996</v>
      </c>
      <c r="Q379" s="165">
        <v>0</v>
      </c>
      <c r="R379" s="166">
        <v>7422.8665199999996</v>
      </c>
      <c r="S379" s="7"/>
      <c r="T379" s="7"/>
      <c r="U379" s="7"/>
      <c r="V379" s="7"/>
      <c r="W379" s="7"/>
      <c r="X379" s="7"/>
      <c r="Y379" s="7"/>
      <c r="Z379" s="7"/>
      <c r="AA379" s="7"/>
      <c r="AB379" s="7"/>
    </row>
    <row r="380" spans="1:28" ht="13.5">
      <c r="A380" s="167"/>
      <c r="B380" s="167"/>
      <c r="C380" s="167"/>
      <c r="D380" s="167"/>
      <c r="E380" s="168">
        <v>75</v>
      </c>
      <c r="F380" s="169">
        <v>0</v>
      </c>
      <c r="G380" s="121">
        <v>0</v>
      </c>
      <c r="H380" s="121">
        <v>0</v>
      </c>
      <c r="I380" s="121">
        <v>0</v>
      </c>
      <c r="J380" s="121">
        <v>0</v>
      </c>
      <c r="K380" s="121">
        <v>0</v>
      </c>
      <c r="L380" s="121">
        <v>0</v>
      </c>
      <c r="M380" s="121">
        <v>0</v>
      </c>
      <c r="N380" s="121">
        <v>0</v>
      </c>
      <c r="O380" s="121">
        <v>0</v>
      </c>
      <c r="P380" s="121">
        <v>5952.3510299999998</v>
      </c>
      <c r="Q380" s="121">
        <v>0</v>
      </c>
      <c r="R380" s="170">
        <v>5952.3510299999998</v>
      </c>
      <c r="S380" s="7"/>
      <c r="T380" s="7"/>
      <c r="U380" s="7"/>
      <c r="V380" s="7"/>
      <c r="W380" s="7"/>
      <c r="X380" s="7"/>
      <c r="Y380" s="7"/>
      <c r="Z380" s="7"/>
      <c r="AA380" s="7"/>
      <c r="AB380" s="7"/>
    </row>
    <row r="381" spans="1:28" ht="13.5">
      <c r="A381" s="167"/>
      <c r="B381" s="167"/>
      <c r="C381" s="167"/>
      <c r="D381" s="163" t="s">
        <v>190</v>
      </c>
      <c r="E381" s="163">
        <v>199</v>
      </c>
      <c r="F381" s="164">
        <v>0</v>
      </c>
      <c r="G381" s="165">
        <v>0</v>
      </c>
      <c r="H381" s="165">
        <v>0</v>
      </c>
      <c r="I381" s="165">
        <v>0</v>
      </c>
      <c r="J381" s="165">
        <v>0</v>
      </c>
      <c r="K381" s="165">
        <v>0</v>
      </c>
      <c r="L381" s="165">
        <v>0</v>
      </c>
      <c r="M381" s="165">
        <v>0</v>
      </c>
      <c r="N381" s="165">
        <v>0</v>
      </c>
      <c r="O381" s="165">
        <v>0</v>
      </c>
      <c r="P381" s="165">
        <v>5930.5900899999997</v>
      </c>
      <c r="Q381" s="165">
        <v>0</v>
      </c>
      <c r="R381" s="166">
        <v>5930.5900899999997</v>
      </c>
      <c r="S381" s="7"/>
      <c r="T381" s="7"/>
      <c r="U381" s="7"/>
      <c r="V381" s="7"/>
      <c r="W381" s="7"/>
      <c r="X381" s="7"/>
      <c r="Y381" s="7"/>
      <c r="Z381" s="7"/>
      <c r="AA381" s="7"/>
      <c r="AB381" s="7"/>
    </row>
    <row r="382" spans="1:28" ht="13.5">
      <c r="A382" s="167"/>
      <c r="B382" s="167"/>
      <c r="C382" s="167"/>
      <c r="D382" s="163" t="s">
        <v>108</v>
      </c>
      <c r="E382" s="163">
        <v>76</v>
      </c>
      <c r="F382" s="164">
        <v>0</v>
      </c>
      <c r="G382" s="165">
        <v>0</v>
      </c>
      <c r="H382" s="165">
        <v>0</v>
      </c>
      <c r="I382" s="165">
        <v>0</v>
      </c>
      <c r="J382" s="165">
        <v>0</v>
      </c>
      <c r="K382" s="165">
        <v>0</v>
      </c>
      <c r="L382" s="165">
        <v>200.56200000000001</v>
      </c>
      <c r="M382" s="165">
        <v>0</v>
      </c>
      <c r="N382" s="165">
        <v>200.56200000000001</v>
      </c>
      <c r="O382" s="165">
        <v>200.56200000000001</v>
      </c>
      <c r="P382" s="165">
        <v>9645.0156800000004</v>
      </c>
      <c r="Q382" s="165">
        <v>0</v>
      </c>
      <c r="R382" s="166">
        <v>9645.0156800000004</v>
      </c>
      <c r="S382" s="7"/>
      <c r="T382" s="7"/>
      <c r="U382" s="7"/>
      <c r="V382" s="7"/>
      <c r="W382" s="7"/>
      <c r="X382" s="7"/>
      <c r="Y382" s="7"/>
      <c r="Z382" s="7"/>
      <c r="AA382" s="7"/>
      <c r="AB382" s="7"/>
    </row>
    <row r="383" spans="1:28" ht="13.5">
      <c r="A383" s="167"/>
      <c r="B383" s="167"/>
      <c r="C383" s="163" t="s">
        <v>109</v>
      </c>
      <c r="D383" s="163" t="s">
        <v>109</v>
      </c>
      <c r="E383" s="163">
        <v>121</v>
      </c>
      <c r="F383" s="164">
        <v>0</v>
      </c>
      <c r="G383" s="165">
        <v>0</v>
      </c>
      <c r="H383" s="165">
        <v>0</v>
      </c>
      <c r="I383" s="165">
        <v>0</v>
      </c>
      <c r="J383" s="165">
        <v>0</v>
      </c>
      <c r="K383" s="165">
        <v>0</v>
      </c>
      <c r="L383" s="165">
        <v>0</v>
      </c>
      <c r="M383" s="165">
        <v>0</v>
      </c>
      <c r="N383" s="165">
        <v>0</v>
      </c>
      <c r="O383" s="165">
        <v>0</v>
      </c>
      <c r="P383" s="165">
        <v>1656.3241200000002</v>
      </c>
      <c r="Q383" s="165">
        <v>0</v>
      </c>
      <c r="R383" s="166">
        <v>1656.3241200000002</v>
      </c>
      <c r="S383" s="7"/>
      <c r="T383" s="7"/>
      <c r="U383" s="7"/>
      <c r="V383" s="7"/>
      <c r="W383" s="7"/>
      <c r="X383" s="7"/>
      <c r="Y383" s="7"/>
      <c r="Z383" s="7"/>
      <c r="AA383" s="7"/>
      <c r="AB383" s="7"/>
    </row>
    <row r="384" spans="1:28" ht="13.5">
      <c r="A384" s="167"/>
      <c r="B384" s="167"/>
      <c r="C384" s="167"/>
      <c r="D384" s="167"/>
      <c r="E384" s="168">
        <v>119</v>
      </c>
      <c r="F384" s="169">
        <v>0</v>
      </c>
      <c r="G384" s="121">
        <v>0</v>
      </c>
      <c r="H384" s="121">
        <v>0</v>
      </c>
      <c r="I384" s="121">
        <v>0</v>
      </c>
      <c r="J384" s="121">
        <v>0</v>
      </c>
      <c r="K384" s="121">
        <v>0</v>
      </c>
      <c r="L384" s="121">
        <v>0</v>
      </c>
      <c r="M384" s="121">
        <v>0</v>
      </c>
      <c r="N384" s="121">
        <v>0</v>
      </c>
      <c r="O384" s="121">
        <v>0</v>
      </c>
      <c r="P384" s="121">
        <v>1784.9154900000001</v>
      </c>
      <c r="Q384" s="121">
        <v>0</v>
      </c>
      <c r="R384" s="170">
        <v>1784.9154900000001</v>
      </c>
      <c r="S384" s="7"/>
      <c r="T384" s="7"/>
      <c r="U384" s="7"/>
      <c r="V384" s="7"/>
      <c r="W384" s="7"/>
      <c r="X384" s="7"/>
      <c r="Y384" s="7"/>
      <c r="Z384" s="7"/>
      <c r="AA384" s="7"/>
      <c r="AB384" s="7"/>
    </row>
    <row r="385" spans="1:28" ht="13.5">
      <c r="A385" s="167"/>
      <c r="B385" s="167"/>
      <c r="C385" s="163" t="s">
        <v>194</v>
      </c>
      <c r="D385" s="163" t="s">
        <v>195</v>
      </c>
      <c r="E385" s="163">
        <v>122</v>
      </c>
      <c r="F385" s="164">
        <v>0</v>
      </c>
      <c r="G385" s="165">
        <v>0</v>
      </c>
      <c r="H385" s="165">
        <v>0</v>
      </c>
      <c r="I385" s="165">
        <v>0</v>
      </c>
      <c r="J385" s="165">
        <v>0</v>
      </c>
      <c r="K385" s="165">
        <v>0</v>
      </c>
      <c r="L385" s="165">
        <v>0</v>
      </c>
      <c r="M385" s="165">
        <v>0</v>
      </c>
      <c r="N385" s="165">
        <v>0</v>
      </c>
      <c r="O385" s="165">
        <v>0</v>
      </c>
      <c r="P385" s="165">
        <v>2892.6347799999999</v>
      </c>
      <c r="Q385" s="165">
        <v>0</v>
      </c>
      <c r="R385" s="166">
        <v>2892.6347799999999</v>
      </c>
      <c r="S385" s="7"/>
      <c r="T385" s="7"/>
      <c r="U385" s="7"/>
      <c r="V385" s="7"/>
      <c r="W385" s="7"/>
      <c r="X385" s="7"/>
      <c r="Y385" s="7"/>
      <c r="Z385" s="7"/>
      <c r="AA385" s="7"/>
      <c r="AB385" s="7"/>
    </row>
    <row r="386" spans="1:28" ht="13.5">
      <c r="A386" s="167"/>
      <c r="B386" s="163" t="s">
        <v>6</v>
      </c>
      <c r="C386" s="163" t="s">
        <v>110</v>
      </c>
      <c r="D386" s="163" t="s">
        <v>6</v>
      </c>
      <c r="E386" s="163">
        <v>6</v>
      </c>
      <c r="F386" s="164">
        <v>0</v>
      </c>
      <c r="G386" s="165">
        <v>0</v>
      </c>
      <c r="H386" s="165">
        <v>0</v>
      </c>
      <c r="I386" s="165">
        <v>8.2355699999999992</v>
      </c>
      <c r="J386" s="165">
        <v>0</v>
      </c>
      <c r="K386" s="165">
        <v>8.2355699999999992</v>
      </c>
      <c r="L386" s="165">
        <v>0</v>
      </c>
      <c r="M386" s="165">
        <v>0</v>
      </c>
      <c r="N386" s="165">
        <v>0</v>
      </c>
      <c r="O386" s="165">
        <v>8.2355699999999992</v>
      </c>
      <c r="P386" s="165">
        <v>4709.5049200000003</v>
      </c>
      <c r="Q386" s="165">
        <v>0</v>
      </c>
      <c r="R386" s="166">
        <v>4709.5049200000003</v>
      </c>
      <c r="S386" s="7"/>
      <c r="T386" s="7"/>
      <c r="U386" s="7"/>
      <c r="V386" s="7"/>
      <c r="W386" s="7"/>
      <c r="X386" s="7"/>
      <c r="Y386" s="7"/>
      <c r="Z386" s="7"/>
      <c r="AA386" s="7"/>
      <c r="AB386" s="7"/>
    </row>
    <row r="387" spans="1:28" ht="13.5">
      <c r="A387" s="167"/>
      <c r="B387" s="167"/>
      <c r="C387" s="167"/>
      <c r="D387" s="167"/>
      <c r="E387" s="168">
        <v>78</v>
      </c>
      <c r="F387" s="169">
        <v>0</v>
      </c>
      <c r="G387" s="121">
        <v>0</v>
      </c>
      <c r="H387" s="121">
        <v>0</v>
      </c>
      <c r="I387" s="121">
        <v>0</v>
      </c>
      <c r="J387" s="121">
        <v>0</v>
      </c>
      <c r="K387" s="121">
        <v>0</v>
      </c>
      <c r="L387" s="121">
        <v>0</v>
      </c>
      <c r="M387" s="121">
        <v>0</v>
      </c>
      <c r="N387" s="121">
        <v>0</v>
      </c>
      <c r="O387" s="121">
        <v>0</v>
      </c>
      <c r="P387" s="121">
        <v>5037.8374199999998</v>
      </c>
      <c r="Q387" s="121">
        <v>0</v>
      </c>
      <c r="R387" s="170">
        <v>5037.8374199999998</v>
      </c>
      <c r="S387" s="7"/>
      <c r="T387" s="7"/>
      <c r="U387" s="7"/>
      <c r="V387" s="7"/>
      <c r="W387" s="7"/>
      <c r="X387" s="7"/>
      <c r="Y387" s="7"/>
      <c r="Z387" s="7"/>
      <c r="AA387" s="7"/>
      <c r="AB387" s="7"/>
    </row>
    <row r="388" spans="1:28" ht="13.5">
      <c r="A388" s="167"/>
      <c r="B388" s="167"/>
      <c r="C388" s="163" t="s">
        <v>287</v>
      </c>
      <c r="D388" s="163" t="s">
        <v>287</v>
      </c>
      <c r="E388" s="163">
        <v>210</v>
      </c>
      <c r="F388" s="164">
        <v>0</v>
      </c>
      <c r="G388" s="165">
        <v>0</v>
      </c>
      <c r="H388" s="165">
        <v>0</v>
      </c>
      <c r="I388" s="165">
        <v>0</v>
      </c>
      <c r="J388" s="165">
        <v>0</v>
      </c>
      <c r="K388" s="165">
        <v>0</v>
      </c>
      <c r="L388" s="165">
        <v>0</v>
      </c>
      <c r="M388" s="165">
        <v>0</v>
      </c>
      <c r="N388" s="165">
        <v>0</v>
      </c>
      <c r="O388" s="165">
        <v>0</v>
      </c>
      <c r="P388" s="165">
        <v>1806.9129499999999</v>
      </c>
      <c r="Q388" s="165">
        <v>0</v>
      </c>
      <c r="R388" s="166">
        <v>1806.9129499999999</v>
      </c>
      <c r="S388" s="7"/>
      <c r="T388" s="7"/>
      <c r="U388" s="7"/>
      <c r="V388" s="7"/>
      <c r="W388" s="7"/>
      <c r="X388" s="7"/>
      <c r="Y388" s="7"/>
      <c r="Z388" s="7"/>
      <c r="AA388" s="7"/>
      <c r="AB388" s="7"/>
    </row>
    <row r="389" spans="1:28" ht="13.5">
      <c r="A389" s="167"/>
      <c r="B389" s="163" t="s">
        <v>7</v>
      </c>
      <c r="C389" s="163" t="s">
        <v>229</v>
      </c>
      <c r="D389" s="163" t="s">
        <v>229</v>
      </c>
      <c r="E389" s="163">
        <v>207</v>
      </c>
      <c r="F389" s="164">
        <v>0</v>
      </c>
      <c r="G389" s="165">
        <v>0</v>
      </c>
      <c r="H389" s="165">
        <v>0</v>
      </c>
      <c r="I389" s="165">
        <v>0</v>
      </c>
      <c r="J389" s="165">
        <v>0</v>
      </c>
      <c r="K389" s="165">
        <v>0</v>
      </c>
      <c r="L389" s="165">
        <v>0</v>
      </c>
      <c r="M389" s="165">
        <v>0</v>
      </c>
      <c r="N389" s="165">
        <v>0</v>
      </c>
      <c r="O389" s="165">
        <v>0</v>
      </c>
      <c r="P389" s="165">
        <v>2582.26161</v>
      </c>
      <c r="Q389" s="165">
        <v>0</v>
      </c>
      <c r="R389" s="166">
        <v>2582.26161</v>
      </c>
      <c r="S389" s="7"/>
      <c r="T389" s="7"/>
      <c r="U389" s="7"/>
      <c r="V389" s="7"/>
      <c r="W389" s="7"/>
      <c r="X389" s="7"/>
      <c r="Y389" s="7"/>
      <c r="Z389" s="7"/>
      <c r="AA389" s="7"/>
      <c r="AB389" s="7"/>
    </row>
    <row r="390" spans="1:28" ht="13.5">
      <c r="A390" s="167"/>
      <c r="B390" s="167"/>
      <c r="C390" s="163" t="s">
        <v>7</v>
      </c>
      <c r="D390" s="163" t="s">
        <v>7</v>
      </c>
      <c r="E390" s="163">
        <v>8</v>
      </c>
      <c r="F390" s="164">
        <v>0</v>
      </c>
      <c r="G390" s="165">
        <v>0</v>
      </c>
      <c r="H390" s="165">
        <v>0</v>
      </c>
      <c r="I390" s="165">
        <v>0</v>
      </c>
      <c r="J390" s="165">
        <v>0</v>
      </c>
      <c r="K390" s="165">
        <v>0</v>
      </c>
      <c r="L390" s="165">
        <v>0</v>
      </c>
      <c r="M390" s="165">
        <v>0</v>
      </c>
      <c r="N390" s="165">
        <v>0</v>
      </c>
      <c r="O390" s="165">
        <v>0</v>
      </c>
      <c r="P390" s="165">
        <v>8039.5372500000003</v>
      </c>
      <c r="Q390" s="165">
        <v>0</v>
      </c>
      <c r="R390" s="166">
        <v>8039.5372500000003</v>
      </c>
      <c r="S390" s="7"/>
      <c r="T390" s="7"/>
      <c r="U390" s="7"/>
      <c r="V390" s="7"/>
      <c r="W390" s="7"/>
      <c r="X390" s="7"/>
      <c r="Y390" s="7"/>
      <c r="Z390" s="7"/>
      <c r="AA390" s="7"/>
      <c r="AB390" s="7"/>
    </row>
    <row r="391" spans="1:28" ht="13.5">
      <c r="A391" s="167"/>
      <c r="B391" s="167"/>
      <c r="C391" s="167"/>
      <c r="D391" s="167"/>
      <c r="E391" s="168">
        <v>36</v>
      </c>
      <c r="F391" s="169">
        <v>0</v>
      </c>
      <c r="G391" s="121">
        <v>0</v>
      </c>
      <c r="H391" s="121">
        <v>0</v>
      </c>
      <c r="I391" s="121">
        <v>0</v>
      </c>
      <c r="J391" s="121">
        <v>0</v>
      </c>
      <c r="K391" s="121">
        <v>0</v>
      </c>
      <c r="L391" s="121">
        <v>0</v>
      </c>
      <c r="M391" s="121">
        <v>0</v>
      </c>
      <c r="N391" s="121">
        <v>0</v>
      </c>
      <c r="O391" s="121">
        <v>0</v>
      </c>
      <c r="P391" s="121">
        <v>3138.62934</v>
      </c>
      <c r="Q391" s="121">
        <v>0</v>
      </c>
      <c r="R391" s="170">
        <v>3138.62934</v>
      </c>
      <c r="S391" s="7"/>
      <c r="T391" s="7"/>
      <c r="U391" s="7"/>
      <c r="V391" s="7"/>
      <c r="W391" s="7"/>
      <c r="X391" s="7"/>
      <c r="Y391" s="7"/>
      <c r="Z391" s="7"/>
      <c r="AA391" s="7"/>
      <c r="AB391" s="7"/>
    </row>
    <row r="392" spans="1:28" ht="13.5">
      <c r="A392" s="167"/>
      <c r="B392" s="167"/>
      <c r="C392" s="167"/>
      <c r="D392" s="167"/>
      <c r="E392" s="168">
        <v>79</v>
      </c>
      <c r="F392" s="169">
        <v>0</v>
      </c>
      <c r="G392" s="121">
        <v>0</v>
      </c>
      <c r="H392" s="121">
        <v>0</v>
      </c>
      <c r="I392" s="121">
        <v>0</v>
      </c>
      <c r="J392" s="121">
        <v>0</v>
      </c>
      <c r="K392" s="121">
        <v>0</v>
      </c>
      <c r="L392" s="121">
        <v>0</v>
      </c>
      <c r="M392" s="121">
        <v>0</v>
      </c>
      <c r="N392" s="121">
        <v>0</v>
      </c>
      <c r="O392" s="121">
        <v>0</v>
      </c>
      <c r="P392" s="121">
        <v>3744.7450099999996</v>
      </c>
      <c r="Q392" s="121">
        <v>0</v>
      </c>
      <c r="R392" s="170">
        <v>3744.7450099999996</v>
      </c>
      <c r="S392" s="7"/>
      <c r="T392" s="7"/>
      <c r="U392" s="7"/>
      <c r="V392" s="7"/>
      <c r="W392" s="7"/>
      <c r="X392" s="7"/>
      <c r="Y392" s="7"/>
      <c r="Z392" s="7"/>
      <c r="AA392" s="7"/>
      <c r="AB392" s="7"/>
    </row>
    <row r="393" spans="1:28" ht="13.5">
      <c r="A393" s="167"/>
      <c r="B393" s="167"/>
      <c r="C393" s="167"/>
      <c r="D393" s="167"/>
      <c r="E393" s="168">
        <v>80</v>
      </c>
      <c r="F393" s="169">
        <v>0</v>
      </c>
      <c r="G393" s="121">
        <v>0</v>
      </c>
      <c r="H393" s="121">
        <v>0</v>
      </c>
      <c r="I393" s="121">
        <v>0</v>
      </c>
      <c r="J393" s="121">
        <v>0</v>
      </c>
      <c r="K393" s="121">
        <v>0</v>
      </c>
      <c r="L393" s="121">
        <v>0</v>
      </c>
      <c r="M393" s="121">
        <v>0</v>
      </c>
      <c r="N393" s="121">
        <v>0</v>
      </c>
      <c r="O393" s="121">
        <v>0</v>
      </c>
      <c r="P393" s="121">
        <v>4192.4357099999997</v>
      </c>
      <c r="Q393" s="121">
        <v>0</v>
      </c>
      <c r="R393" s="170">
        <v>4192.4357099999997</v>
      </c>
      <c r="S393" s="7"/>
      <c r="T393" s="7"/>
      <c r="U393" s="7"/>
      <c r="V393" s="7"/>
      <c r="W393" s="7"/>
      <c r="X393" s="7"/>
      <c r="Y393" s="7"/>
      <c r="Z393" s="7"/>
      <c r="AA393" s="7"/>
      <c r="AB393" s="7"/>
    </row>
    <row r="394" spans="1:28" ht="13.5">
      <c r="A394" s="167"/>
      <c r="B394" s="167"/>
      <c r="C394" s="167"/>
      <c r="D394" s="167"/>
      <c r="E394" s="168">
        <v>102</v>
      </c>
      <c r="F394" s="169">
        <v>0</v>
      </c>
      <c r="G394" s="121">
        <v>0</v>
      </c>
      <c r="H394" s="121">
        <v>0</v>
      </c>
      <c r="I394" s="121">
        <v>0</v>
      </c>
      <c r="J394" s="121">
        <v>0</v>
      </c>
      <c r="K394" s="121">
        <v>0</v>
      </c>
      <c r="L394" s="121">
        <v>0</v>
      </c>
      <c r="M394" s="121">
        <v>0</v>
      </c>
      <c r="N394" s="121">
        <v>0</v>
      </c>
      <c r="O394" s="121">
        <v>0</v>
      </c>
      <c r="P394" s="121">
        <v>3001.4316200000003</v>
      </c>
      <c r="Q394" s="121">
        <v>0</v>
      </c>
      <c r="R394" s="170">
        <v>3001.4316200000003</v>
      </c>
      <c r="S394" s="7"/>
      <c r="T394" s="7"/>
      <c r="U394" s="7"/>
      <c r="V394" s="7"/>
      <c r="W394" s="7"/>
      <c r="X394" s="7"/>
      <c r="Y394" s="7"/>
      <c r="Z394" s="7"/>
      <c r="AA394" s="7"/>
      <c r="AB394" s="7"/>
    </row>
    <row r="395" spans="1:28" ht="13.5">
      <c r="A395" s="167"/>
      <c r="B395" s="167"/>
      <c r="C395" s="163" t="s">
        <v>232</v>
      </c>
      <c r="D395" s="163" t="s">
        <v>233</v>
      </c>
      <c r="E395" s="163">
        <v>203</v>
      </c>
      <c r="F395" s="164">
        <v>0</v>
      </c>
      <c r="G395" s="165">
        <v>0</v>
      </c>
      <c r="H395" s="165">
        <v>0</v>
      </c>
      <c r="I395" s="165">
        <v>0</v>
      </c>
      <c r="J395" s="165">
        <v>0</v>
      </c>
      <c r="K395" s="165">
        <v>0</v>
      </c>
      <c r="L395" s="165">
        <v>0</v>
      </c>
      <c r="M395" s="165">
        <v>0</v>
      </c>
      <c r="N395" s="165">
        <v>0</v>
      </c>
      <c r="O395" s="165">
        <v>0</v>
      </c>
      <c r="P395" s="165">
        <v>1753.02153</v>
      </c>
      <c r="Q395" s="165">
        <v>0</v>
      </c>
      <c r="R395" s="166">
        <v>1753.02153</v>
      </c>
      <c r="S395" s="7"/>
      <c r="T395" s="7"/>
      <c r="U395" s="7"/>
      <c r="V395" s="7"/>
      <c r="W395" s="7"/>
      <c r="X395" s="7"/>
      <c r="Y395" s="7"/>
      <c r="Z395" s="7"/>
      <c r="AA395" s="7"/>
      <c r="AB395" s="7"/>
    </row>
    <row r="396" spans="1:28" ht="13.5">
      <c r="A396" s="167"/>
      <c r="B396" s="167"/>
      <c r="C396" s="163" t="s">
        <v>111</v>
      </c>
      <c r="D396" s="163" t="s">
        <v>111</v>
      </c>
      <c r="E396" s="163">
        <v>7</v>
      </c>
      <c r="F396" s="164">
        <v>0</v>
      </c>
      <c r="G396" s="165">
        <v>0</v>
      </c>
      <c r="H396" s="165">
        <v>0</v>
      </c>
      <c r="I396" s="165">
        <v>61.11647</v>
      </c>
      <c r="J396" s="165">
        <v>0</v>
      </c>
      <c r="K396" s="165">
        <v>61.11647</v>
      </c>
      <c r="L396" s="165">
        <v>0</v>
      </c>
      <c r="M396" s="165">
        <v>0</v>
      </c>
      <c r="N396" s="165">
        <v>0</v>
      </c>
      <c r="O396" s="165">
        <v>61.11647</v>
      </c>
      <c r="P396" s="165">
        <v>11502.435089999999</v>
      </c>
      <c r="Q396" s="165">
        <v>0</v>
      </c>
      <c r="R396" s="166">
        <v>11502.435089999999</v>
      </c>
      <c r="S396" s="7"/>
      <c r="T396" s="7"/>
      <c r="U396" s="7"/>
      <c r="V396" s="7"/>
      <c r="W396" s="7"/>
      <c r="X396" s="7"/>
      <c r="Y396" s="7"/>
      <c r="Z396" s="7"/>
      <c r="AA396" s="7"/>
      <c r="AB396" s="7"/>
    </row>
    <row r="397" spans="1:28" ht="13.5">
      <c r="A397" s="167"/>
      <c r="B397" s="167"/>
      <c r="C397" s="167"/>
      <c r="D397" s="167"/>
      <c r="E397" s="168">
        <v>81</v>
      </c>
      <c r="F397" s="169">
        <v>0</v>
      </c>
      <c r="G397" s="121">
        <v>0</v>
      </c>
      <c r="H397" s="121">
        <v>0</v>
      </c>
      <c r="I397" s="121">
        <v>0</v>
      </c>
      <c r="J397" s="121">
        <v>0</v>
      </c>
      <c r="K397" s="121">
        <v>0</v>
      </c>
      <c r="L397" s="121">
        <v>0</v>
      </c>
      <c r="M397" s="121">
        <v>0</v>
      </c>
      <c r="N397" s="121">
        <v>0</v>
      </c>
      <c r="O397" s="121">
        <v>0</v>
      </c>
      <c r="P397" s="121">
        <v>7059.1557300000004</v>
      </c>
      <c r="Q397" s="121">
        <v>0</v>
      </c>
      <c r="R397" s="170">
        <v>7059.1557300000004</v>
      </c>
      <c r="S397" s="7"/>
      <c r="T397" s="7"/>
      <c r="U397" s="7"/>
      <c r="V397" s="7"/>
      <c r="W397" s="7"/>
      <c r="X397" s="7"/>
      <c r="Y397" s="7"/>
      <c r="Z397" s="7"/>
      <c r="AA397" s="7"/>
      <c r="AB397" s="7"/>
    </row>
    <row r="398" spans="1:28" ht="13.5">
      <c r="A398" s="167"/>
      <c r="B398" s="167"/>
      <c r="C398" s="167"/>
      <c r="D398" s="167"/>
      <c r="E398" s="168">
        <v>105</v>
      </c>
      <c r="F398" s="169">
        <v>0</v>
      </c>
      <c r="G398" s="121">
        <v>0</v>
      </c>
      <c r="H398" s="121">
        <v>0</v>
      </c>
      <c r="I398" s="121">
        <v>0</v>
      </c>
      <c r="J398" s="121">
        <v>0</v>
      </c>
      <c r="K398" s="121">
        <v>0</v>
      </c>
      <c r="L398" s="121">
        <v>0</v>
      </c>
      <c r="M398" s="121">
        <v>0</v>
      </c>
      <c r="N398" s="121">
        <v>0</v>
      </c>
      <c r="O398" s="121">
        <v>0</v>
      </c>
      <c r="P398" s="121">
        <v>5329.7358199999999</v>
      </c>
      <c r="Q398" s="121">
        <v>0</v>
      </c>
      <c r="R398" s="170">
        <v>5329.7358199999999</v>
      </c>
      <c r="S398" s="7"/>
      <c r="T398" s="7"/>
      <c r="U398" s="7"/>
      <c r="V398" s="7"/>
      <c r="W398" s="7"/>
      <c r="X398" s="7"/>
      <c r="Y398" s="7"/>
      <c r="Z398" s="7"/>
      <c r="AA398" s="7"/>
      <c r="AB398" s="7"/>
    </row>
    <row r="399" spans="1:28" ht="13.5">
      <c r="A399" s="167"/>
      <c r="B399" s="163" t="s">
        <v>8</v>
      </c>
      <c r="C399" s="163" t="s">
        <v>112</v>
      </c>
      <c r="D399" s="163" t="s">
        <v>8</v>
      </c>
      <c r="E399" s="163">
        <v>172</v>
      </c>
      <c r="F399" s="164">
        <v>0</v>
      </c>
      <c r="G399" s="165">
        <v>0</v>
      </c>
      <c r="H399" s="165">
        <v>0</v>
      </c>
      <c r="I399" s="165">
        <v>0</v>
      </c>
      <c r="J399" s="165">
        <v>0</v>
      </c>
      <c r="K399" s="165">
        <v>0</v>
      </c>
      <c r="L399" s="165">
        <v>0</v>
      </c>
      <c r="M399" s="165">
        <v>0</v>
      </c>
      <c r="N399" s="165">
        <v>0</v>
      </c>
      <c r="O399" s="165">
        <v>0</v>
      </c>
      <c r="P399" s="165">
        <v>3228.1422799999996</v>
      </c>
      <c r="Q399" s="165">
        <v>0</v>
      </c>
      <c r="R399" s="166">
        <v>3228.1422799999996</v>
      </c>
      <c r="S399" s="7"/>
      <c r="T399" s="7"/>
      <c r="U399" s="7"/>
      <c r="V399" s="7"/>
      <c r="W399" s="7"/>
      <c r="X399" s="7"/>
      <c r="Y399" s="7"/>
      <c r="Z399" s="7"/>
      <c r="AA399" s="7"/>
      <c r="AB399" s="7"/>
    </row>
    <row r="400" spans="1:28" ht="13.5">
      <c r="A400" s="167"/>
      <c r="B400" s="167"/>
      <c r="C400" s="167"/>
      <c r="D400" s="163" t="s">
        <v>113</v>
      </c>
      <c r="E400" s="163">
        <v>55</v>
      </c>
      <c r="F400" s="164">
        <v>0</v>
      </c>
      <c r="G400" s="165">
        <v>0</v>
      </c>
      <c r="H400" s="165">
        <v>0</v>
      </c>
      <c r="I400" s="165">
        <v>761.83402999999998</v>
      </c>
      <c r="J400" s="165">
        <v>0</v>
      </c>
      <c r="K400" s="165">
        <v>761.83402999999998</v>
      </c>
      <c r="L400" s="165">
        <v>0</v>
      </c>
      <c r="M400" s="165">
        <v>0</v>
      </c>
      <c r="N400" s="165">
        <v>0</v>
      </c>
      <c r="O400" s="165">
        <v>761.83402999999998</v>
      </c>
      <c r="P400" s="165">
        <v>4984.0135300000002</v>
      </c>
      <c r="Q400" s="165">
        <v>0</v>
      </c>
      <c r="R400" s="166">
        <v>4984.0135300000002</v>
      </c>
      <c r="S400" s="7"/>
      <c r="T400" s="7"/>
      <c r="U400" s="7"/>
      <c r="V400" s="7"/>
      <c r="W400" s="7"/>
      <c r="X400" s="7"/>
      <c r="Y400" s="7"/>
      <c r="Z400" s="7"/>
      <c r="AA400" s="7"/>
      <c r="AB400" s="7"/>
    </row>
    <row r="401" spans="1:28" ht="13.5">
      <c r="A401" s="167"/>
      <c r="B401" s="163" t="s">
        <v>9</v>
      </c>
      <c r="C401" s="163" t="s">
        <v>9</v>
      </c>
      <c r="D401" s="163" t="s">
        <v>9</v>
      </c>
      <c r="E401" s="163">
        <v>9</v>
      </c>
      <c r="F401" s="164">
        <v>0</v>
      </c>
      <c r="G401" s="165">
        <v>0</v>
      </c>
      <c r="H401" s="165">
        <v>0</v>
      </c>
      <c r="I401" s="165">
        <v>474.96715999999998</v>
      </c>
      <c r="J401" s="165">
        <v>0</v>
      </c>
      <c r="K401" s="165">
        <v>474.96715999999998</v>
      </c>
      <c r="L401" s="165">
        <v>0</v>
      </c>
      <c r="M401" s="165">
        <v>0</v>
      </c>
      <c r="N401" s="165">
        <v>0</v>
      </c>
      <c r="O401" s="165">
        <v>474.96715999999998</v>
      </c>
      <c r="P401" s="165">
        <v>5474.13735</v>
      </c>
      <c r="Q401" s="165">
        <v>0</v>
      </c>
      <c r="R401" s="166">
        <v>5474.13735</v>
      </c>
      <c r="S401" s="7"/>
      <c r="T401" s="7"/>
      <c r="U401" s="7"/>
      <c r="V401" s="7"/>
      <c r="W401" s="7"/>
      <c r="X401" s="7"/>
      <c r="Y401" s="7"/>
      <c r="Z401" s="7"/>
      <c r="AA401" s="7"/>
      <c r="AB401" s="7"/>
    </row>
    <row r="402" spans="1:28" ht="13.5">
      <c r="A402" s="167"/>
      <c r="B402" s="167"/>
      <c r="C402" s="167"/>
      <c r="D402" s="167"/>
      <c r="E402" s="168">
        <v>82</v>
      </c>
      <c r="F402" s="169">
        <v>0</v>
      </c>
      <c r="G402" s="121">
        <v>0</v>
      </c>
      <c r="H402" s="121">
        <v>0</v>
      </c>
      <c r="I402" s="121">
        <v>0</v>
      </c>
      <c r="J402" s="121">
        <v>0</v>
      </c>
      <c r="K402" s="121">
        <v>0</v>
      </c>
      <c r="L402" s="121">
        <v>0</v>
      </c>
      <c r="M402" s="121">
        <v>0</v>
      </c>
      <c r="N402" s="121">
        <v>0</v>
      </c>
      <c r="O402" s="121">
        <v>0</v>
      </c>
      <c r="P402" s="121">
        <v>4481.5757300000005</v>
      </c>
      <c r="Q402" s="121">
        <v>0</v>
      </c>
      <c r="R402" s="170">
        <v>4481.5757300000005</v>
      </c>
      <c r="S402" s="7"/>
      <c r="T402" s="7"/>
      <c r="U402" s="7"/>
      <c r="V402" s="7"/>
      <c r="W402" s="7"/>
      <c r="X402" s="7"/>
      <c r="Y402" s="7"/>
      <c r="Z402" s="7"/>
      <c r="AA402" s="7"/>
      <c r="AB402" s="7"/>
    </row>
    <row r="403" spans="1:28" ht="13.5">
      <c r="A403" s="167"/>
      <c r="B403" s="167"/>
      <c r="C403" s="163" t="s">
        <v>288</v>
      </c>
      <c r="D403" s="163" t="s">
        <v>289</v>
      </c>
      <c r="E403" s="163">
        <v>71</v>
      </c>
      <c r="F403" s="164">
        <v>0</v>
      </c>
      <c r="G403" s="165">
        <v>0</v>
      </c>
      <c r="H403" s="165">
        <v>0</v>
      </c>
      <c r="I403" s="165">
        <v>0</v>
      </c>
      <c r="J403" s="165">
        <v>0</v>
      </c>
      <c r="K403" s="165">
        <v>0</v>
      </c>
      <c r="L403" s="165">
        <v>0</v>
      </c>
      <c r="M403" s="165">
        <v>0</v>
      </c>
      <c r="N403" s="165">
        <v>0</v>
      </c>
      <c r="O403" s="165">
        <v>0</v>
      </c>
      <c r="P403" s="165">
        <v>2550.5488799999998</v>
      </c>
      <c r="Q403" s="165">
        <v>0</v>
      </c>
      <c r="R403" s="166">
        <v>2550.5488799999998</v>
      </c>
      <c r="S403" s="7"/>
      <c r="T403" s="7"/>
      <c r="U403" s="7"/>
      <c r="V403" s="7"/>
      <c r="W403" s="7"/>
      <c r="X403" s="7"/>
      <c r="Y403" s="7"/>
      <c r="Z403" s="7"/>
      <c r="AA403" s="7"/>
      <c r="AB403" s="7"/>
    </row>
    <row r="404" spans="1:28" ht="13.5">
      <c r="A404" s="167"/>
      <c r="B404" s="167"/>
      <c r="C404" s="167"/>
      <c r="D404" s="167"/>
      <c r="E404" s="168">
        <v>123</v>
      </c>
      <c r="F404" s="169">
        <v>0</v>
      </c>
      <c r="G404" s="121">
        <v>0</v>
      </c>
      <c r="H404" s="121">
        <v>0</v>
      </c>
      <c r="I404" s="121">
        <v>0</v>
      </c>
      <c r="J404" s="121">
        <v>0</v>
      </c>
      <c r="K404" s="121">
        <v>0</v>
      </c>
      <c r="L404" s="121">
        <v>0</v>
      </c>
      <c r="M404" s="121">
        <v>0</v>
      </c>
      <c r="N404" s="121">
        <v>0</v>
      </c>
      <c r="O404" s="121">
        <v>0</v>
      </c>
      <c r="P404" s="121">
        <v>1977.7735400000001</v>
      </c>
      <c r="Q404" s="121">
        <v>0</v>
      </c>
      <c r="R404" s="170">
        <v>1977.7735400000001</v>
      </c>
      <c r="S404" s="7"/>
      <c r="T404" s="7"/>
      <c r="U404" s="7"/>
      <c r="V404" s="7"/>
      <c r="W404" s="7"/>
      <c r="X404" s="7"/>
      <c r="Y404" s="7"/>
      <c r="Z404" s="7"/>
      <c r="AA404" s="7"/>
      <c r="AB404" s="7"/>
    </row>
    <row r="405" spans="1:28" ht="13.5">
      <c r="A405" s="167"/>
      <c r="B405" s="163" t="s">
        <v>10</v>
      </c>
      <c r="C405" s="163" t="s">
        <v>10</v>
      </c>
      <c r="D405" s="163" t="s">
        <v>10</v>
      </c>
      <c r="E405" s="163">
        <v>176</v>
      </c>
      <c r="F405" s="164">
        <v>0</v>
      </c>
      <c r="G405" s="165">
        <v>0</v>
      </c>
      <c r="H405" s="165">
        <v>0</v>
      </c>
      <c r="I405" s="165">
        <v>0.47064999999999996</v>
      </c>
      <c r="J405" s="165">
        <v>0</v>
      </c>
      <c r="K405" s="165">
        <v>0.47064999999999996</v>
      </c>
      <c r="L405" s="165">
        <v>0</v>
      </c>
      <c r="M405" s="165">
        <v>0</v>
      </c>
      <c r="N405" s="165">
        <v>0</v>
      </c>
      <c r="O405" s="165">
        <v>0.47064999999999996</v>
      </c>
      <c r="P405" s="165">
        <v>2084.45192</v>
      </c>
      <c r="Q405" s="165">
        <v>0</v>
      </c>
      <c r="R405" s="166">
        <v>2084.45192</v>
      </c>
      <c r="S405" s="7"/>
      <c r="T405" s="7"/>
      <c r="U405" s="7"/>
      <c r="V405" s="7"/>
      <c r="W405" s="7"/>
      <c r="X405" s="7"/>
      <c r="Y405" s="7"/>
      <c r="Z405" s="7"/>
      <c r="AA405" s="7"/>
      <c r="AB405" s="7"/>
    </row>
    <row r="406" spans="1:28" ht="13.5">
      <c r="A406" s="167"/>
      <c r="B406" s="163" t="s">
        <v>114</v>
      </c>
      <c r="C406" s="163" t="s">
        <v>114</v>
      </c>
      <c r="D406" s="163" t="s">
        <v>114</v>
      </c>
      <c r="E406" s="163">
        <v>10</v>
      </c>
      <c r="F406" s="164">
        <v>0</v>
      </c>
      <c r="G406" s="165">
        <v>0</v>
      </c>
      <c r="H406" s="165">
        <v>0</v>
      </c>
      <c r="I406" s="165">
        <v>182.47829000000002</v>
      </c>
      <c r="J406" s="165">
        <v>0</v>
      </c>
      <c r="K406" s="165">
        <v>182.47829000000002</v>
      </c>
      <c r="L406" s="165">
        <v>0</v>
      </c>
      <c r="M406" s="165">
        <v>0</v>
      </c>
      <c r="N406" s="165">
        <v>0</v>
      </c>
      <c r="O406" s="165">
        <v>182.47829000000002</v>
      </c>
      <c r="P406" s="165">
        <v>7877.2341799999995</v>
      </c>
      <c r="Q406" s="165">
        <v>0</v>
      </c>
      <c r="R406" s="166">
        <v>7877.2341799999995</v>
      </c>
      <c r="S406" s="7"/>
      <c r="T406" s="7"/>
      <c r="U406" s="7"/>
      <c r="V406" s="7"/>
      <c r="W406" s="7"/>
      <c r="X406" s="7"/>
      <c r="Y406" s="7"/>
      <c r="Z406" s="7"/>
      <c r="AA406" s="7"/>
      <c r="AB406" s="7"/>
    </row>
    <row r="407" spans="1:28" ht="13.5">
      <c r="A407" s="167"/>
      <c r="B407" s="167"/>
      <c r="C407" s="167"/>
      <c r="D407" s="167"/>
      <c r="E407" s="168">
        <v>85</v>
      </c>
      <c r="F407" s="169">
        <v>0</v>
      </c>
      <c r="G407" s="121">
        <v>0</v>
      </c>
      <c r="H407" s="121">
        <v>0</v>
      </c>
      <c r="I407" s="121">
        <v>0</v>
      </c>
      <c r="J407" s="121">
        <v>0</v>
      </c>
      <c r="K407" s="121">
        <v>0</v>
      </c>
      <c r="L407" s="121">
        <v>0</v>
      </c>
      <c r="M407" s="121">
        <v>0</v>
      </c>
      <c r="N407" s="121">
        <v>0</v>
      </c>
      <c r="O407" s="121">
        <v>0</v>
      </c>
      <c r="P407" s="121">
        <v>4190.5574299999998</v>
      </c>
      <c r="Q407" s="121">
        <v>0</v>
      </c>
      <c r="R407" s="170">
        <v>4190.5574299999998</v>
      </c>
      <c r="S407" s="7"/>
      <c r="T407" s="7"/>
      <c r="U407" s="7"/>
      <c r="V407" s="7"/>
      <c r="W407" s="7"/>
      <c r="X407" s="7"/>
      <c r="Y407" s="7"/>
      <c r="Z407" s="7"/>
      <c r="AA407" s="7"/>
      <c r="AB407" s="7"/>
    </row>
    <row r="408" spans="1:28" ht="13.5">
      <c r="A408" s="167"/>
      <c r="B408" s="167"/>
      <c r="C408" s="167"/>
      <c r="D408" s="167"/>
      <c r="E408" s="168">
        <v>86</v>
      </c>
      <c r="F408" s="169">
        <v>0</v>
      </c>
      <c r="G408" s="121">
        <v>0</v>
      </c>
      <c r="H408" s="121">
        <v>0</v>
      </c>
      <c r="I408" s="121">
        <v>0</v>
      </c>
      <c r="J408" s="121">
        <v>0</v>
      </c>
      <c r="K408" s="121">
        <v>0</v>
      </c>
      <c r="L408" s="121">
        <v>0</v>
      </c>
      <c r="M408" s="121">
        <v>0</v>
      </c>
      <c r="N408" s="121">
        <v>0</v>
      </c>
      <c r="O408" s="121">
        <v>0</v>
      </c>
      <c r="P408" s="121">
        <v>3975.52754</v>
      </c>
      <c r="Q408" s="121">
        <v>0</v>
      </c>
      <c r="R408" s="170">
        <v>3975.52754</v>
      </c>
      <c r="S408" s="7"/>
      <c r="T408" s="7"/>
      <c r="U408" s="7"/>
      <c r="V408" s="7"/>
      <c r="W408" s="7"/>
      <c r="X408" s="7"/>
      <c r="Y408" s="7"/>
      <c r="Z408" s="7"/>
      <c r="AA408" s="7"/>
      <c r="AB408" s="7"/>
    </row>
    <row r="409" spans="1:28" ht="13.5">
      <c r="A409" s="167"/>
      <c r="B409" s="167"/>
      <c r="C409" s="167"/>
      <c r="D409" s="167"/>
      <c r="E409" s="168">
        <v>193</v>
      </c>
      <c r="F409" s="169">
        <v>0</v>
      </c>
      <c r="G409" s="121">
        <v>0</v>
      </c>
      <c r="H409" s="121">
        <v>0</v>
      </c>
      <c r="I409" s="121">
        <v>0</v>
      </c>
      <c r="J409" s="121">
        <v>0</v>
      </c>
      <c r="K409" s="121">
        <v>0</v>
      </c>
      <c r="L409" s="121">
        <v>0</v>
      </c>
      <c r="M409" s="121">
        <v>0</v>
      </c>
      <c r="N409" s="121">
        <v>0</v>
      </c>
      <c r="O409" s="121">
        <v>0</v>
      </c>
      <c r="P409" s="121">
        <v>869.52377999999999</v>
      </c>
      <c r="Q409" s="121">
        <v>0</v>
      </c>
      <c r="R409" s="170">
        <v>869.52377999999999</v>
      </c>
      <c r="S409" s="7"/>
      <c r="T409" s="7"/>
      <c r="U409" s="7"/>
      <c r="V409" s="7"/>
      <c r="W409" s="7"/>
      <c r="X409" s="7"/>
      <c r="Y409" s="7"/>
      <c r="Z409" s="7"/>
      <c r="AA409" s="7"/>
      <c r="AB409" s="7"/>
    </row>
    <row r="410" spans="1:28" ht="13.5">
      <c r="A410" s="167"/>
      <c r="B410" s="167"/>
      <c r="C410" s="163" t="s">
        <v>115</v>
      </c>
      <c r="D410" s="163" t="s">
        <v>116</v>
      </c>
      <c r="E410" s="163">
        <v>25</v>
      </c>
      <c r="F410" s="164">
        <v>0</v>
      </c>
      <c r="G410" s="165">
        <v>0</v>
      </c>
      <c r="H410" s="165">
        <v>0</v>
      </c>
      <c r="I410" s="165">
        <v>0</v>
      </c>
      <c r="J410" s="165">
        <v>0</v>
      </c>
      <c r="K410" s="165">
        <v>0</v>
      </c>
      <c r="L410" s="165">
        <v>0</v>
      </c>
      <c r="M410" s="165">
        <v>0</v>
      </c>
      <c r="N410" s="165">
        <v>0</v>
      </c>
      <c r="O410" s="165">
        <v>0</v>
      </c>
      <c r="P410" s="165">
        <v>3436.0850699999996</v>
      </c>
      <c r="Q410" s="165">
        <v>0</v>
      </c>
      <c r="R410" s="166">
        <v>3436.0850699999996</v>
      </c>
      <c r="S410" s="7"/>
      <c r="T410" s="7"/>
      <c r="U410" s="7"/>
      <c r="V410" s="7"/>
      <c r="W410" s="7"/>
      <c r="X410" s="7"/>
      <c r="Y410" s="7"/>
      <c r="Z410" s="7"/>
      <c r="AA410" s="7"/>
      <c r="AB410" s="7"/>
    </row>
    <row r="411" spans="1:28" ht="13.5">
      <c r="A411" s="167"/>
      <c r="B411" s="167"/>
      <c r="C411" s="167"/>
      <c r="D411" s="167"/>
      <c r="E411" s="168">
        <v>124</v>
      </c>
      <c r="F411" s="169">
        <v>0</v>
      </c>
      <c r="G411" s="121">
        <v>0</v>
      </c>
      <c r="H411" s="121">
        <v>0</v>
      </c>
      <c r="I411" s="121">
        <v>0</v>
      </c>
      <c r="J411" s="121">
        <v>0</v>
      </c>
      <c r="K411" s="121">
        <v>0</v>
      </c>
      <c r="L411" s="121">
        <v>0</v>
      </c>
      <c r="M411" s="121">
        <v>0</v>
      </c>
      <c r="N411" s="121">
        <v>0</v>
      </c>
      <c r="O411" s="121">
        <v>0</v>
      </c>
      <c r="P411" s="121">
        <v>2267.8023700000003</v>
      </c>
      <c r="Q411" s="121">
        <v>0</v>
      </c>
      <c r="R411" s="170">
        <v>2267.8023700000003</v>
      </c>
      <c r="S411" s="7"/>
      <c r="T411" s="7"/>
      <c r="U411" s="7"/>
      <c r="V411" s="7"/>
      <c r="W411" s="7"/>
      <c r="X411" s="7"/>
      <c r="Y411" s="7"/>
      <c r="Z411" s="7"/>
      <c r="AA411" s="7"/>
      <c r="AB411" s="7"/>
    </row>
    <row r="412" spans="1:28" ht="13.5">
      <c r="A412" s="167"/>
      <c r="B412" s="163" t="s">
        <v>12</v>
      </c>
      <c r="C412" s="163" t="s">
        <v>117</v>
      </c>
      <c r="D412" s="163" t="s">
        <v>118</v>
      </c>
      <c r="E412" s="163">
        <v>11</v>
      </c>
      <c r="F412" s="164">
        <v>0</v>
      </c>
      <c r="G412" s="165">
        <v>0</v>
      </c>
      <c r="H412" s="165">
        <v>0</v>
      </c>
      <c r="I412" s="165">
        <v>282.98622999999998</v>
      </c>
      <c r="J412" s="165">
        <v>0</v>
      </c>
      <c r="K412" s="165">
        <v>282.98622999999998</v>
      </c>
      <c r="L412" s="165">
        <v>0</v>
      </c>
      <c r="M412" s="165">
        <v>0</v>
      </c>
      <c r="N412" s="165">
        <v>0</v>
      </c>
      <c r="O412" s="165">
        <v>282.98622999999998</v>
      </c>
      <c r="P412" s="165">
        <v>5545.21371</v>
      </c>
      <c r="Q412" s="165">
        <v>0</v>
      </c>
      <c r="R412" s="166">
        <v>5545.21371</v>
      </c>
      <c r="S412" s="7"/>
      <c r="T412" s="7"/>
      <c r="U412" s="7"/>
      <c r="V412" s="7"/>
      <c r="W412" s="7"/>
      <c r="X412" s="7"/>
      <c r="Y412" s="7"/>
      <c r="Z412" s="7"/>
      <c r="AA412" s="7"/>
      <c r="AB412" s="7"/>
    </row>
    <row r="413" spans="1:28" ht="13.5">
      <c r="A413" s="167"/>
      <c r="B413" s="167"/>
      <c r="C413" s="167"/>
      <c r="D413" s="167"/>
      <c r="E413" s="168">
        <v>89</v>
      </c>
      <c r="F413" s="169">
        <v>0</v>
      </c>
      <c r="G413" s="121">
        <v>0</v>
      </c>
      <c r="H413" s="121">
        <v>0</v>
      </c>
      <c r="I413" s="121">
        <v>0</v>
      </c>
      <c r="J413" s="121">
        <v>0</v>
      </c>
      <c r="K413" s="121">
        <v>0</v>
      </c>
      <c r="L413" s="121">
        <v>0</v>
      </c>
      <c r="M413" s="121">
        <v>0</v>
      </c>
      <c r="N413" s="121">
        <v>0</v>
      </c>
      <c r="O413" s="121">
        <v>0</v>
      </c>
      <c r="P413" s="121">
        <v>3283.7162400000002</v>
      </c>
      <c r="Q413" s="121">
        <v>0</v>
      </c>
      <c r="R413" s="170">
        <v>3283.7162400000002</v>
      </c>
      <c r="S413" s="7"/>
      <c r="T413" s="7"/>
      <c r="U413" s="7"/>
      <c r="V413" s="7"/>
      <c r="W413" s="7"/>
      <c r="X413" s="7"/>
      <c r="Y413" s="7"/>
      <c r="Z413" s="7"/>
      <c r="AA413" s="7"/>
      <c r="AB413" s="7"/>
    </row>
    <row r="414" spans="1:28" ht="13.5">
      <c r="A414" s="167"/>
      <c r="B414" s="167"/>
      <c r="C414" s="167"/>
      <c r="D414" s="167"/>
      <c r="E414" s="168">
        <v>90</v>
      </c>
      <c r="F414" s="169">
        <v>0</v>
      </c>
      <c r="G414" s="121">
        <v>0</v>
      </c>
      <c r="H414" s="121">
        <v>0</v>
      </c>
      <c r="I414" s="121">
        <v>0</v>
      </c>
      <c r="J414" s="121">
        <v>0</v>
      </c>
      <c r="K414" s="121">
        <v>0</v>
      </c>
      <c r="L414" s="121">
        <v>0</v>
      </c>
      <c r="M414" s="121">
        <v>0</v>
      </c>
      <c r="N414" s="121">
        <v>0</v>
      </c>
      <c r="O414" s="121">
        <v>0</v>
      </c>
      <c r="P414" s="121">
        <v>3912.7959500000002</v>
      </c>
      <c r="Q414" s="121">
        <v>0</v>
      </c>
      <c r="R414" s="170">
        <v>3912.7959500000002</v>
      </c>
      <c r="S414" s="7"/>
      <c r="T414" s="7"/>
      <c r="U414" s="7"/>
      <c r="V414" s="7"/>
      <c r="W414" s="7"/>
      <c r="X414" s="7"/>
      <c r="Y414" s="7"/>
      <c r="Z414" s="7"/>
      <c r="AA414" s="7"/>
      <c r="AB414" s="7"/>
    </row>
    <row r="415" spans="1:28" ht="13.5">
      <c r="A415" s="167"/>
      <c r="B415" s="167"/>
      <c r="C415" s="163" t="s">
        <v>12</v>
      </c>
      <c r="D415" s="163" t="s">
        <v>12</v>
      </c>
      <c r="E415" s="163">
        <v>12</v>
      </c>
      <c r="F415" s="164">
        <v>0</v>
      </c>
      <c r="G415" s="165">
        <v>0</v>
      </c>
      <c r="H415" s="165">
        <v>0</v>
      </c>
      <c r="I415" s="165">
        <v>0</v>
      </c>
      <c r="J415" s="165">
        <v>0</v>
      </c>
      <c r="K415" s="165">
        <v>0</v>
      </c>
      <c r="L415" s="165">
        <v>0</v>
      </c>
      <c r="M415" s="165">
        <v>0</v>
      </c>
      <c r="N415" s="165">
        <v>0</v>
      </c>
      <c r="O415" s="165">
        <v>0</v>
      </c>
      <c r="P415" s="165">
        <v>19213.052460000003</v>
      </c>
      <c r="Q415" s="165">
        <v>0</v>
      </c>
      <c r="R415" s="166">
        <v>19213.052460000003</v>
      </c>
      <c r="S415" s="7"/>
      <c r="T415" s="7"/>
      <c r="U415" s="7"/>
      <c r="V415" s="7"/>
      <c r="W415" s="7"/>
      <c r="X415" s="7"/>
      <c r="Y415" s="7"/>
      <c r="Z415" s="7"/>
      <c r="AA415" s="7"/>
      <c r="AB415" s="7"/>
    </row>
    <row r="416" spans="1:28" ht="13.5">
      <c r="A416" s="167"/>
      <c r="B416" s="167"/>
      <c r="C416" s="163" t="s">
        <v>119</v>
      </c>
      <c r="D416" s="163" t="s">
        <v>119</v>
      </c>
      <c r="E416" s="163">
        <v>38</v>
      </c>
      <c r="F416" s="164">
        <v>0</v>
      </c>
      <c r="G416" s="165">
        <v>0</v>
      </c>
      <c r="H416" s="165">
        <v>0</v>
      </c>
      <c r="I416" s="165">
        <v>0</v>
      </c>
      <c r="J416" s="165">
        <v>0</v>
      </c>
      <c r="K416" s="165">
        <v>0</v>
      </c>
      <c r="L416" s="165">
        <v>0</v>
      </c>
      <c r="M416" s="165">
        <v>0</v>
      </c>
      <c r="N416" s="165">
        <v>0</v>
      </c>
      <c r="O416" s="165">
        <v>0</v>
      </c>
      <c r="P416" s="165">
        <v>3852.97489</v>
      </c>
      <c r="Q416" s="165">
        <v>0</v>
      </c>
      <c r="R416" s="166">
        <v>3852.97489</v>
      </c>
      <c r="S416" s="7"/>
      <c r="T416" s="7"/>
      <c r="U416" s="7"/>
      <c r="V416" s="7"/>
      <c r="W416" s="7"/>
      <c r="X416" s="7"/>
      <c r="Y416" s="7"/>
      <c r="Z416" s="7"/>
      <c r="AA416" s="7"/>
      <c r="AB416" s="7"/>
    </row>
    <row r="417" spans="1:28" ht="13.5">
      <c r="A417" s="167"/>
      <c r="B417" s="167"/>
      <c r="C417" s="167"/>
      <c r="D417" s="167"/>
      <c r="E417" s="168">
        <v>126</v>
      </c>
      <c r="F417" s="169">
        <v>0</v>
      </c>
      <c r="G417" s="121">
        <v>0</v>
      </c>
      <c r="H417" s="121">
        <v>0</v>
      </c>
      <c r="I417" s="121">
        <v>0</v>
      </c>
      <c r="J417" s="121">
        <v>0</v>
      </c>
      <c r="K417" s="121">
        <v>0</v>
      </c>
      <c r="L417" s="121">
        <v>0</v>
      </c>
      <c r="M417" s="121">
        <v>0</v>
      </c>
      <c r="N417" s="121">
        <v>0</v>
      </c>
      <c r="O417" s="121">
        <v>0</v>
      </c>
      <c r="P417" s="121">
        <v>1934.92526</v>
      </c>
      <c r="Q417" s="121">
        <v>0</v>
      </c>
      <c r="R417" s="170">
        <v>1934.92526</v>
      </c>
      <c r="S417" s="7"/>
      <c r="T417" s="7"/>
      <c r="U417" s="7"/>
      <c r="V417" s="7"/>
      <c r="W417" s="7"/>
      <c r="X417" s="7"/>
      <c r="Y417" s="7"/>
      <c r="Z417" s="7"/>
      <c r="AA417" s="7"/>
      <c r="AB417" s="7"/>
    </row>
    <row r="418" spans="1:28" ht="13.5">
      <c r="A418" s="167"/>
      <c r="B418" s="167"/>
      <c r="C418" s="163" t="s">
        <v>120</v>
      </c>
      <c r="D418" s="163" t="s">
        <v>120</v>
      </c>
      <c r="E418" s="163">
        <v>20</v>
      </c>
      <c r="F418" s="164">
        <v>0</v>
      </c>
      <c r="G418" s="165">
        <v>0</v>
      </c>
      <c r="H418" s="165">
        <v>0</v>
      </c>
      <c r="I418" s="165">
        <v>0</v>
      </c>
      <c r="J418" s="165">
        <v>0</v>
      </c>
      <c r="K418" s="165">
        <v>0</v>
      </c>
      <c r="L418" s="165">
        <v>0</v>
      </c>
      <c r="M418" s="165">
        <v>0</v>
      </c>
      <c r="N418" s="165">
        <v>0</v>
      </c>
      <c r="O418" s="165">
        <v>0</v>
      </c>
      <c r="P418" s="165">
        <v>4568.1072100000001</v>
      </c>
      <c r="Q418" s="165">
        <v>0</v>
      </c>
      <c r="R418" s="166">
        <v>4568.1072100000001</v>
      </c>
      <c r="S418" s="7"/>
      <c r="T418" s="7"/>
      <c r="U418" s="7"/>
      <c r="V418" s="7"/>
      <c r="W418" s="7"/>
      <c r="X418" s="7"/>
      <c r="Y418" s="7"/>
      <c r="Z418" s="7"/>
      <c r="AA418" s="7"/>
      <c r="AB418" s="7"/>
    </row>
    <row r="419" spans="1:28" ht="13.5">
      <c r="A419" s="167"/>
      <c r="B419" s="167"/>
      <c r="C419" s="167"/>
      <c r="D419" s="167"/>
      <c r="E419" s="168">
        <v>125</v>
      </c>
      <c r="F419" s="169">
        <v>0</v>
      </c>
      <c r="G419" s="121">
        <v>0</v>
      </c>
      <c r="H419" s="121">
        <v>0</v>
      </c>
      <c r="I419" s="121">
        <v>0</v>
      </c>
      <c r="J419" s="121">
        <v>0</v>
      </c>
      <c r="K419" s="121">
        <v>0</v>
      </c>
      <c r="L419" s="121">
        <v>0</v>
      </c>
      <c r="M419" s="121">
        <v>0</v>
      </c>
      <c r="N419" s="121">
        <v>0</v>
      </c>
      <c r="O419" s="121">
        <v>0</v>
      </c>
      <c r="P419" s="121">
        <v>2626.0367900000001</v>
      </c>
      <c r="Q419" s="121">
        <v>0</v>
      </c>
      <c r="R419" s="170">
        <v>2626.0367900000001</v>
      </c>
      <c r="S419" s="7"/>
      <c r="T419" s="7"/>
      <c r="U419" s="7"/>
      <c r="V419" s="7"/>
      <c r="W419" s="7"/>
      <c r="X419" s="7"/>
      <c r="Y419" s="7"/>
      <c r="Z419" s="7"/>
      <c r="AA419" s="7"/>
      <c r="AB419" s="7"/>
    </row>
    <row r="420" spans="1:28" ht="13.5">
      <c r="A420" s="167"/>
      <c r="B420" s="163" t="s">
        <v>121</v>
      </c>
      <c r="C420" s="163" t="s">
        <v>122</v>
      </c>
      <c r="D420" s="163" t="s">
        <v>122</v>
      </c>
      <c r="E420" s="163">
        <v>26</v>
      </c>
      <c r="F420" s="164">
        <v>0</v>
      </c>
      <c r="G420" s="165">
        <v>0</v>
      </c>
      <c r="H420" s="165">
        <v>0</v>
      </c>
      <c r="I420" s="165">
        <v>0</v>
      </c>
      <c r="J420" s="165">
        <v>0</v>
      </c>
      <c r="K420" s="165">
        <v>0</v>
      </c>
      <c r="L420" s="165">
        <v>0</v>
      </c>
      <c r="M420" s="165">
        <v>0</v>
      </c>
      <c r="N420" s="165">
        <v>0</v>
      </c>
      <c r="O420" s="165">
        <v>0</v>
      </c>
      <c r="P420" s="165">
        <v>3171.28685</v>
      </c>
      <c r="Q420" s="165">
        <v>0</v>
      </c>
      <c r="R420" s="166">
        <v>3171.28685</v>
      </c>
      <c r="S420" s="7"/>
      <c r="T420" s="7"/>
      <c r="U420" s="7"/>
      <c r="V420" s="7"/>
      <c r="W420" s="7"/>
      <c r="X420" s="7"/>
      <c r="Y420" s="7"/>
      <c r="Z420" s="7"/>
      <c r="AA420" s="7"/>
      <c r="AB420" s="7"/>
    </row>
    <row r="421" spans="1:28" ht="13.5">
      <c r="A421" s="167"/>
      <c r="B421" s="167"/>
      <c r="C421" s="167"/>
      <c r="D421" s="167"/>
      <c r="E421" s="168">
        <v>129</v>
      </c>
      <c r="F421" s="169">
        <v>0</v>
      </c>
      <c r="G421" s="121">
        <v>0</v>
      </c>
      <c r="H421" s="121">
        <v>0</v>
      </c>
      <c r="I421" s="121">
        <v>0</v>
      </c>
      <c r="J421" s="121">
        <v>0</v>
      </c>
      <c r="K421" s="121">
        <v>0</v>
      </c>
      <c r="L421" s="121">
        <v>0</v>
      </c>
      <c r="M421" s="121">
        <v>0</v>
      </c>
      <c r="N421" s="121">
        <v>0</v>
      </c>
      <c r="O421" s="121">
        <v>0</v>
      </c>
      <c r="P421" s="121">
        <v>2453.95867</v>
      </c>
      <c r="Q421" s="121">
        <v>0</v>
      </c>
      <c r="R421" s="170">
        <v>2453.95867</v>
      </c>
      <c r="S421" s="7"/>
      <c r="T421" s="7"/>
      <c r="U421" s="7"/>
      <c r="V421" s="7"/>
      <c r="W421" s="7"/>
      <c r="X421" s="7"/>
      <c r="Y421" s="7"/>
      <c r="Z421" s="7"/>
      <c r="AA421" s="7"/>
      <c r="AB421" s="7"/>
    </row>
    <row r="422" spans="1:28" ht="13.5">
      <c r="A422" s="167"/>
      <c r="B422" s="167"/>
      <c r="C422" s="167"/>
      <c r="D422" s="163" t="s">
        <v>250</v>
      </c>
      <c r="E422" s="163">
        <v>226</v>
      </c>
      <c r="F422" s="164">
        <v>0</v>
      </c>
      <c r="G422" s="165">
        <v>0</v>
      </c>
      <c r="H422" s="165">
        <v>0</v>
      </c>
      <c r="I422" s="165">
        <v>0</v>
      </c>
      <c r="J422" s="165">
        <v>0</v>
      </c>
      <c r="K422" s="165">
        <v>0</v>
      </c>
      <c r="L422" s="165">
        <v>0</v>
      </c>
      <c r="M422" s="165">
        <v>0</v>
      </c>
      <c r="N422" s="165">
        <v>0</v>
      </c>
      <c r="O422" s="165">
        <v>0</v>
      </c>
      <c r="P422" s="165">
        <v>1820.7679599999999</v>
      </c>
      <c r="Q422" s="165">
        <v>0</v>
      </c>
      <c r="R422" s="166">
        <v>1820.7679599999999</v>
      </c>
      <c r="S422" s="7"/>
      <c r="T422" s="7"/>
      <c r="U422" s="7"/>
      <c r="V422" s="7"/>
      <c r="W422" s="7"/>
      <c r="X422" s="7"/>
      <c r="Y422" s="7"/>
      <c r="Z422" s="7"/>
      <c r="AA422" s="7"/>
      <c r="AB422" s="7"/>
    </row>
    <row r="423" spans="1:28" ht="13.5">
      <c r="A423" s="167"/>
      <c r="B423" s="167"/>
      <c r="C423" s="163" t="s">
        <v>123</v>
      </c>
      <c r="D423" s="163" t="s">
        <v>123</v>
      </c>
      <c r="E423" s="163">
        <v>13</v>
      </c>
      <c r="F423" s="164">
        <v>0</v>
      </c>
      <c r="G423" s="165">
        <v>0</v>
      </c>
      <c r="H423" s="165">
        <v>0</v>
      </c>
      <c r="I423" s="165">
        <v>407.97083000000003</v>
      </c>
      <c r="J423" s="165">
        <v>0</v>
      </c>
      <c r="K423" s="165">
        <v>407.97083000000003</v>
      </c>
      <c r="L423" s="165">
        <v>0</v>
      </c>
      <c r="M423" s="165">
        <v>0</v>
      </c>
      <c r="N423" s="165">
        <v>0</v>
      </c>
      <c r="O423" s="165">
        <v>407.97083000000003</v>
      </c>
      <c r="P423" s="165">
        <v>4525.5872800000006</v>
      </c>
      <c r="Q423" s="165">
        <v>0</v>
      </c>
      <c r="R423" s="166">
        <v>4525.5872800000006</v>
      </c>
      <c r="S423" s="7"/>
      <c r="T423" s="7"/>
      <c r="U423" s="7"/>
      <c r="V423" s="7"/>
      <c r="W423" s="7"/>
      <c r="X423" s="7"/>
      <c r="Y423" s="7"/>
      <c r="Z423" s="7"/>
      <c r="AA423" s="7"/>
      <c r="AB423" s="7"/>
    </row>
    <row r="424" spans="1:28" ht="13.5">
      <c r="A424" s="167"/>
      <c r="B424" s="167"/>
      <c r="C424" s="167"/>
      <c r="D424" s="167"/>
      <c r="E424" s="168">
        <v>34</v>
      </c>
      <c r="F424" s="169">
        <v>0</v>
      </c>
      <c r="G424" s="121">
        <v>0</v>
      </c>
      <c r="H424" s="121">
        <v>0</v>
      </c>
      <c r="I424" s="121">
        <v>0</v>
      </c>
      <c r="J424" s="121">
        <v>0</v>
      </c>
      <c r="K424" s="121">
        <v>0</v>
      </c>
      <c r="L424" s="121">
        <v>0</v>
      </c>
      <c r="M424" s="121">
        <v>0</v>
      </c>
      <c r="N424" s="121">
        <v>0</v>
      </c>
      <c r="O424" s="121">
        <v>0</v>
      </c>
      <c r="P424" s="121">
        <v>4284.2010199999995</v>
      </c>
      <c r="Q424" s="121">
        <v>0</v>
      </c>
      <c r="R424" s="170">
        <v>4284.2010199999995</v>
      </c>
      <c r="S424" s="7"/>
      <c r="T424" s="7"/>
      <c r="U424" s="7"/>
      <c r="V424" s="7"/>
      <c r="W424" s="7"/>
      <c r="X424" s="7"/>
      <c r="Y424" s="7"/>
      <c r="Z424" s="7"/>
      <c r="AA424" s="7"/>
      <c r="AB424" s="7"/>
    </row>
    <row r="425" spans="1:28" ht="13.5">
      <c r="A425" s="167"/>
      <c r="B425" s="167"/>
      <c r="C425" s="167"/>
      <c r="D425" s="167"/>
      <c r="E425" s="168">
        <v>83</v>
      </c>
      <c r="F425" s="169">
        <v>0</v>
      </c>
      <c r="G425" s="121">
        <v>0</v>
      </c>
      <c r="H425" s="121">
        <v>0</v>
      </c>
      <c r="I425" s="121">
        <v>0</v>
      </c>
      <c r="J425" s="121">
        <v>0</v>
      </c>
      <c r="K425" s="121">
        <v>0</v>
      </c>
      <c r="L425" s="121">
        <v>0</v>
      </c>
      <c r="M425" s="121">
        <v>0</v>
      </c>
      <c r="N425" s="121">
        <v>0</v>
      </c>
      <c r="O425" s="121">
        <v>0</v>
      </c>
      <c r="P425" s="121">
        <v>2580.62338</v>
      </c>
      <c r="Q425" s="121">
        <v>0</v>
      </c>
      <c r="R425" s="170">
        <v>2580.62338</v>
      </c>
      <c r="S425" s="7"/>
      <c r="T425" s="7"/>
      <c r="U425" s="7"/>
      <c r="V425" s="7"/>
      <c r="W425" s="7"/>
      <c r="X425" s="7"/>
      <c r="Y425" s="7"/>
      <c r="Z425" s="7"/>
      <c r="AA425" s="7"/>
      <c r="AB425" s="7"/>
    </row>
    <row r="426" spans="1:28" ht="13.5">
      <c r="A426" s="167"/>
      <c r="B426" s="167"/>
      <c r="C426" s="167"/>
      <c r="D426" s="167"/>
      <c r="E426" s="168">
        <v>84</v>
      </c>
      <c r="F426" s="169">
        <v>0</v>
      </c>
      <c r="G426" s="121">
        <v>0</v>
      </c>
      <c r="H426" s="121">
        <v>0</v>
      </c>
      <c r="I426" s="121">
        <v>0</v>
      </c>
      <c r="J426" s="121">
        <v>0</v>
      </c>
      <c r="K426" s="121">
        <v>0</v>
      </c>
      <c r="L426" s="121">
        <v>0</v>
      </c>
      <c r="M426" s="121">
        <v>0</v>
      </c>
      <c r="N426" s="121">
        <v>0</v>
      </c>
      <c r="O426" s="121">
        <v>0</v>
      </c>
      <c r="P426" s="121">
        <v>14626.464609999999</v>
      </c>
      <c r="Q426" s="121">
        <v>0</v>
      </c>
      <c r="R426" s="170">
        <v>14626.464609999999</v>
      </c>
      <c r="S426" s="7"/>
      <c r="T426" s="7"/>
      <c r="U426" s="7"/>
      <c r="V426" s="7"/>
      <c r="W426" s="7"/>
      <c r="X426" s="7"/>
      <c r="Y426" s="7"/>
      <c r="Z426" s="7"/>
      <c r="AA426" s="7"/>
      <c r="AB426" s="7"/>
    </row>
    <row r="427" spans="1:28" ht="13.5">
      <c r="A427" s="167"/>
      <c r="B427" s="167"/>
      <c r="C427" s="167"/>
      <c r="D427" s="167"/>
      <c r="E427" s="168">
        <v>228</v>
      </c>
      <c r="F427" s="169">
        <v>0</v>
      </c>
      <c r="G427" s="121">
        <v>0</v>
      </c>
      <c r="H427" s="121">
        <v>0</v>
      </c>
      <c r="I427" s="121">
        <v>0</v>
      </c>
      <c r="J427" s="121">
        <v>0</v>
      </c>
      <c r="K427" s="121">
        <v>0</v>
      </c>
      <c r="L427" s="121">
        <v>0</v>
      </c>
      <c r="M427" s="121">
        <v>0</v>
      </c>
      <c r="N427" s="121">
        <v>0</v>
      </c>
      <c r="O427" s="121">
        <v>0</v>
      </c>
      <c r="P427" s="121">
        <v>505.17394999999999</v>
      </c>
      <c r="Q427" s="121">
        <v>0</v>
      </c>
      <c r="R427" s="170">
        <v>505.17394999999999</v>
      </c>
      <c r="S427" s="7"/>
      <c r="T427" s="7"/>
      <c r="U427" s="7"/>
      <c r="V427" s="7"/>
      <c r="W427" s="7"/>
      <c r="X427" s="7"/>
      <c r="Y427" s="7"/>
      <c r="Z427" s="7"/>
      <c r="AA427" s="7"/>
      <c r="AB427" s="7"/>
    </row>
    <row r="428" spans="1:28" ht="13.5">
      <c r="A428" s="167"/>
      <c r="B428" s="167"/>
      <c r="C428" s="163" t="s">
        <v>256</v>
      </c>
      <c r="D428" s="163" t="s">
        <v>256</v>
      </c>
      <c r="E428" s="163">
        <v>130</v>
      </c>
      <c r="F428" s="164">
        <v>0</v>
      </c>
      <c r="G428" s="165">
        <v>0</v>
      </c>
      <c r="H428" s="165">
        <v>0</v>
      </c>
      <c r="I428" s="165">
        <v>0</v>
      </c>
      <c r="J428" s="165">
        <v>0</v>
      </c>
      <c r="K428" s="165">
        <v>0</v>
      </c>
      <c r="L428" s="165">
        <v>0</v>
      </c>
      <c r="M428" s="165">
        <v>0</v>
      </c>
      <c r="N428" s="165">
        <v>0</v>
      </c>
      <c r="O428" s="165">
        <v>0</v>
      </c>
      <c r="P428" s="165">
        <v>2761.7929599999998</v>
      </c>
      <c r="Q428" s="165">
        <v>0</v>
      </c>
      <c r="R428" s="166">
        <v>2761.7929599999998</v>
      </c>
      <c r="S428" s="7"/>
      <c r="T428" s="7"/>
      <c r="U428" s="7"/>
      <c r="V428" s="7"/>
      <c r="W428" s="7"/>
      <c r="X428" s="7"/>
      <c r="Y428" s="7"/>
      <c r="Z428" s="7"/>
      <c r="AA428" s="7"/>
      <c r="AB428" s="7"/>
    </row>
    <row r="429" spans="1:28" ht="13.5">
      <c r="A429" s="167"/>
      <c r="B429" s="167"/>
      <c r="C429" s="163" t="s">
        <v>258</v>
      </c>
      <c r="D429" s="163" t="s">
        <v>258</v>
      </c>
      <c r="E429" s="163">
        <v>14</v>
      </c>
      <c r="F429" s="164">
        <v>0</v>
      </c>
      <c r="G429" s="165">
        <v>0</v>
      </c>
      <c r="H429" s="165">
        <v>0</v>
      </c>
      <c r="I429" s="165">
        <v>0</v>
      </c>
      <c r="J429" s="165">
        <v>0</v>
      </c>
      <c r="K429" s="165">
        <v>0</v>
      </c>
      <c r="L429" s="165">
        <v>0</v>
      </c>
      <c r="M429" s="165">
        <v>0</v>
      </c>
      <c r="N429" s="165">
        <v>0</v>
      </c>
      <c r="O429" s="165">
        <v>0</v>
      </c>
      <c r="P429" s="165">
        <v>2200.58304</v>
      </c>
      <c r="Q429" s="165">
        <v>0</v>
      </c>
      <c r="R429" s="166">
        <v>2200.58304</v>
      </c>
      <c r="S429" s="7"/>
      <c r="T429" s="7"/>
      <c r="U429" s="7"/>
      <c r="V429" s="7"/>
      <c r="W429" s="7"/>
      <c r="X429" s="7"/>
      <c r="Y429" s="7"/>
      <c r="Z429" s="7"/>
      <c r="AA429" s="7"/>
      <c r="AB429" s="7"/>
    </row>
    <row r="430" spans="1:28" ht="13.5">
      <c r="A430" s="167"/>
      <c r="B430" s="167"/>
      <c r="C430" s="167"/>
      <c r="D430" s="167"/>
      <c r="E430" s="168">
        <v>128</v>
      </c>
      <c r="F430" s="169">
        <v>0</v>
      </c>
      <c r="G430" s="121">
        <v>0</v>
      </c>
      <c r="H430" s="121">
        <v>0</v>
      </c>
      <c r="I430" s="121">
        <v>0</v>
      </c>
      <c r="J430" s="121">
        <v>0</v>
      </c>
      <c r="K430" s="121">
        <v>0</v>
      </c>
      <c r="L430" s="121">
        <v>0</v>
      </c>
      <c r="M430" s="121">
        <v>0</v>
      </c>
      <c r="N430" s="121">
        <v>0</v>
      </c>
      <c r="O430" s="121">
        <v>0</v>
      </c>
      <c r="P430" s="121">
        <v>1713.4276399999999</v>
      </c>
      <c r="Q430" s="121">
        <v>0</v>
      </c>
      <c r="R430" s="170">
        <v>1713.4276399999999</v>
      </c>
      <c r="S430" s="7"/>
      <c r="T430" s="7"/>
      <c r="U430" s="7"/>
      <c r="V430" s="7"/>
      <c r="W430" s="7"/>
      <c r="X430" s="7"/>
      <c r="Y430" s="7"/>
      <c r="Z430" s="7"/>
      <c r="AA430" s="7"/>
      <c r="AB430" s="7"/>
    </row>
    <row r="431" spans="1:28" ht="13.5">
      <c r="A431" s="167"/>
      <c r="B431" s="163" t="s">
        <v>14</v>
      </c>
      <c r="C431" s="163" t="s">
        <v>127</v>
      </c>
      <c r="D431" s="163" t="s">
        <v>127</v>
      </c>
      <c r="E431" s="163">
        <v>39</v>
      </c>
      <c r="F431" s="164">
        <v>0</v>
      </c>
      <c r="G431" s="165">
        <v>0</v>
      </c>
      <c r="H431" s="165">
        <v>0</v>
      </c>
      <c r="I431" s="165">
        <v>0</v>
      </c>
      <c r="J431" s="165">
        <v>0</v>
      </c>
      <c r="K431" s="165">
        <v>0</v>
      </c>
      <c r="L431" s="165">
        <v>0</v>
      </c>
      <c r="M431" s="165">
        <v>0</v>
      </c>
      <c r="N431" s="165">
        <v>0</v>
      </c>
      <c r="O431" s="165">
        <v>0</v>
      </c>
      <c r="P431" s="165">
        <v>8632.6992399999999</v>
      </c>
      <c r="Q431" s="165">
        <v>0</v>
      </c>
      <c r="R431" s="166">
        <v>8632.6992399999999</v>
      </c>
      <c r="S431" s="7"/>
      <c r="T431" s="7"/>
      <c r="U431" s="7"/>
      <c r="V431" s="7"/>
      <c r="W431" s="7"/>
      <c r="X431" s="7"/>
      <c r="Y431" s="7"/>
      <c r="Z431" s="7"/>
      <c r="AA431" s="7"/>
      <c r="AB431" s="7"/>
    </row>
    <row r="432" spans="1:28" ht="13.5">
      <c r="A432" s="167"/>
      <c r="B432" s="167"/>
      <c r="C432" s="167"/>
      <c r="D432" s="167"/>
      <c r="E432" s="168">
        <v>133</v>
      </c>
      <c r="F432" s="169">
        <v>0</v>
      </c>
      <c r="G432" s="121">
        <v>0</v>
      </c>
      <c r="H432" s="121">
        <v>0</v>
      </c>
      <c r="I432" s="121">
        <v>0</v>
      </c>
      <c r="J432" s="121">
        <v>0</v>
      </c>
      <c r="K432" s="121">
        <v>0</v>
      </c>
      <c r="L432" s="121">
        <v>0</v>
      </c>
      <c r="M432" s="121">
        <v>0</v>
      </c>
      <c r="N432" s="121">
        <v>0</v>
      </c>
      <c r="O432" s="121">
        <v>0</v>
      </c>
      <c r="P432" s="121">
        <v>4675.33356</v>
      </c>
      <c r="Q432" s="121">
        <v>0</v>
      </c>
      <c r="R432" s="170">
        <v>4675.33356</v>
      </c>
      <c r="S432" s="7"/>
      <c r="T432" s="7"/>
      <c r="U432" s="7"/>
      <c r="V432" s="7"/>
      <c r="W432" s="7"/>
      <c r="X432" s="7"/>
      <c r="Y432" s="7"/>
      <c r="Z432" s="7"/>
      <c r="AA432" s="7"/>
      <c r="AB432" s="7"/>
    </row>
    <row r="433" spans="1:28" ht="13.5">
      <c r="A433" s="167"/>
      <c r="B433" s="167"/>
      <c r="C433" s="163" t="s">
        <v>203</v>
      </c>
      <c r="D433" s="163" t="s">
        <v>204</v>
      </c>
      <c r="E433" s="163">
        <v>72</v>
      </c>
      <c r="F433" s="164">
        <v>0</v>
      </c>
      <c r="G433" s="165">
        <v>0</v>
      </c>
      <c r="H433" s="165">
        <v>0</v>
      </c>
      <c r="I433" s="165">
        <v>0</v>
      </c>
      <c r="J433" s="165">
        <v>0</v>
      </c>
      <c r="K433" s="165">
        <v>0</v>
      </c>
      <c r="L433" s="165">
        <v>0</v>
      </c>
      <c r="M433" s="165">
        <v>0</v>
      </c>
      <c r="N433" s="165">
        <v>0</v>
      </c>
      <c r="O433" s="165">
        <v>0</v>
      </c>
      <c r="P433" s="165">
        <v>1602.23152</v>
      </c>
      <c r="Q433" s="165">
        <v>0</v>
      </c>
      <c r="R433" s="166">
        <v>1602.23152</v>
      </c>
      <c r="S433" s="7"/>
      <c r="T433" s="7"/>
      <c r="U433" s="7"/>
      <c r="V433" s="7"/>
      <c r="W433" s="7"/>
      <c r="X433" s="7"/>
      <c r="Y433" s="7"/>
      <c r="Z433" s="7"/>
      <c r="AA433" s="7"/>
      <c r="AB433" s="7"/>
    </row>
    <row r="434" spans="1:28" ht="13.5">
      <c r="A434" s="167"/>
      <c r="B434" s="167"/>
      <c r="C434" s="167"/>
      <c r="D434" s="167"/>
      <c r="E434" s="168">
        <v>132</v>
      </c>
      <c r="F434" s="169">
        <v>0</v>
      </c>
      <c r="G434" s="121">
        <v>0</v>
      </c>
      <c r="H434" s="121">
        <v>0</v>
      </c>
      <c r="I434" s="121">
        <v>0</v>
      </c>
      <c r="J434" s="121">
        <v>0</v>
      </c>
      <c r="K434" s="121">
        <v>0</v>
      </c>
      <c r="L434" s="121">
        <v>0</v>
      </c>
      <c r="M434" s="121">
        <v>0</v>
      </c>
      <c r="N434" s="121">
        <v>0</v>
      </c>
      <c r="O434" s="121">
        <v>0</v>
      </c>
      <c r="P434" s="121">
        <v>619.23364000000004</v>
      </c>
      <c r="Q434" s="121">
        <v>0</v>
      </c>
      <c r="R434" s="170">
        <v>619.23364000000004</v>
      </c>
      <c r="S434" s="7"/>
      <c r="T434" s="7"/>
      <c r="U434" s="7"/>
      <c r="V434" s="7"/>
      <c r="W434" s="7"/>
      <c r="X434" s="7"/>
      <c r="Y434" s="7"/>
      <c r="Z434" s="7"/>
      <c r="AA434" s="7"/>
      <c r="AB434" s="7"/>
    </row>
    <row r="435" spans="1:28" ht="13.5">
      <c r="A435" s="167"/>
      <c r="B435" s="167"/>
      <c r="C435" s="163" t="s">
        <v>128</v>
      </c>
      <c r="D435" s="163" t="s">
        <v>129</v>
      </c>
      <c r="E435" s="163">
        <v>35</v>
      </c>
      <c r="F435" s="164">
        <v>0</v>
      </c>
      <c r="G435" s="165">
        <v>0</v>
      </c>
      <c r="H435" s="165">
        <v>0</v>
      </c>
      <c r="I435" s="165">
        <v>0</v>
      </c>
      <c r="J435" s="165">
        <v>0</v>
      </c>
      <c r="K435" s="165">
        <v>0</v>
      </c>
      <c r="L435" s="165">
        <v>0</v>
      </c>
      <c r="M435" s="165">
        <v>0</v>
      </c>
      <c r="N435" s="165">
        <v>0</v>
      </c>
      <c r="O435" s="165">
        <v>0</v>
      </c>
      <c r="P435" s="165">
        <v>4486.3957399999999</v>
      </c>
      <c r="Q435" s="165">
        <v>0</v>
      </c>
      <c r="R435" s="166">
        <v>4486.3957399999999</v>
      </c>
      <c r="S435" s="7"/>
      <c r="T435" s="7"/>
      <c r="U435" s="7"/>
      <c r="V435" s="7"/>
      <c r="W435" s="7"/>
      <c r="X435" s="7"/>
      <c r="Y435" s="7"/>
      <c r="Z435" s="7"/>
      <c r="AA435" s="7"/>
      <c r="AB435" s="7"/>
    </row>
    <row r="436" spans="1:28" ht="13.5">
      <c r="A436" s="167"/>
      <c r="B436" s="167"/>
      <c r="C436" s="167"/>
      <c r="D436" s="167"/>
      <c r="E436" s="168">
        <v>93</v>
      </c>
      <c r="F436" s="169">
        <v>0</v>
      </c>
      <c r="G436" s="121">
        <v>0</v>
      </c>
      <c r="H436" s="121">
        <v>0</v>
      </c>
      <c r="I436" s="121">
        <v>0</v>
      </c>
      <c r="J436" s="121">
        <v>0</v>
      </c>
      <c r="K436" s="121">
        <v>0</v>
      </c>
      <c r="L436" s="121">
        <v>0</v>
      </c>
      <c r="M436" s="121">
        <v>0</v>
      </c>
      <c r="N436" s="121">
        <v>0</v>
      </c>
      <c r="O436" s="121">
        <v>0</v>
      </c>
      <c r="P436" s="121">
        <v>4387.1167000000005</v>
      </c>
      <c r="Q436" s="121">
        <v>0</v>
      </c>
      <c r="R436" s="170">
        <v>4387.1167000000005</v>
      </c>
      <c r="S436" s="7"/>
      <c r="T436" s="7"/>
      <c r="U436" s="7"/>
      <c r="V436" s="7"/>
      <c r="W436" s="7"/>
      <c r="X436" s="7"/>
      <c r="Y436" s="7"/>
      <c r="Z436" s="7"/>
      <c r="AA436" s="7"/>
      <c r="AB436" s="7"/>
    </row>
    <row r="437" spans="1:28" ht="13.5">
      <c r="A437" s="167"/>
      <c r="B437" s="167"/>
      <c r="C437" s="167"/>
      <c r="D437" s="163" t="s">
        <v>128</v>
      </c>
      <c r="E437" s="163">
        <v>15</v>
      </c>
      <c r="F437" s="164">
        <v>0</v>
      </c>
      <c r="G437" s="165">
        <v>0</v>
      </c>
      <c r="H437" s="165">
        <v>0</v>
      </c>
      <c r="I437" s="165">
        <v>1407.2756000000002</v>
      </c>
      <c r="J437" s="165">
        <v>0</v>
      </c>
      <c r="K437" s="165">
        <v>1407.2756000000002</v>
      </c>
      <c r="L437" s="165">
        <v>0</v>
      </c>
      <c r="M437" s="165">
        <v>0</v>
      </c>
      <c r="N437" s="165">
        <v>0</v>
      </c>
      <c r="O437" s="165">
        <v>1407.2756000000002</v>
      </c>
      <c r="P437" s="165">
        <v>16263.026589999999</v>
      </c>
      <c r="Q437" s="165">
        <v>0</v>
      </c>
      <c r="R437" s="166">
        <v>16263.026589999999</v>
      </c>
      <c r="S437" s="7"/>
      <c r="T437" s="7"/>
      <c r="U437" s="7"/>
      <c r="V437" s="7"/>
      <c r="W437" s="7"/>
      <c r="X437" s="7"/>
      <c r="Y437" s="7"/>
      <c r="Z437" s="7"/>
      <c r="AA437" s="7"/>
      <c r="AB437" s="7"/>
    </row>
    <row r="438" spans="1:28" ht="13.5">
      <c r="A438" s="167"/>
      <c r="B438" s="167"/>
      <c r="C438" s="167"/>
      <c r="D438" s="167"/>
      <c r="E438" s="168">
        <v>91</v>
      </c>
      <c r="F438" s="169">
        <v>0</v>
      </c>
      <c r="G438" s="121">
        <v>0</v>
      </c>
      <c r="H438" s="121">
        <v>0</v>
      </c>
      <c r="I438" s="121">
        <v>0</v>
      </c>
      <c r="J438" s="121">
        <v>0</v>
      </c>
      <c r="K438" s="121">
        <v>0</v>
      </c>
      <c r="L438" s="121">
        <v>0</v>
      </c>
      <c r="M438" s="121">
        <v>0</v>
      </c>
      <c r="N438" s="121">
        <v>0</v>
      </c>
      <c r="O438" s="121">
        <v>0</v>
      </c>
      <c r="P438" s="121">
        <v>19925.586769999998</v>
      </c>
      <c r="Q438" s="121">
        <v>0</v>
      </c>
      <c r="R438" s="170">
        <v>19925.586769999998</v>
      </c>
      <c r="S438" s="7"/>
      <c r="T438" s="7"/>
      <c r="U438" s="7"/>
      <c r="V438" s="7"/>
      <c r="W438" s="7"/>
      <c r="X438" s="7"/>
      <c r="Y438" s="7"/>
      <c r="Z438" s="7"/>
      <c r="AA438" s="7"/>
      <c r="AB438" s="7"/>
    </row>
    <row r="439" spans="1:28" ht="13.5">
      <c r="A439" s="167"/>
      <c r="B439" s="167"/>
      <c r="C439" s="167"/>
      <c r="D439" s="163" t="s">
        <v>290</v>
      </c>
      <c r="E439" s="163">
        <v>111</v>
      </c>
      <c r="F439" s="164">
        <v>0</v>
      </c>
      <c r="G439" s="165">
        <v>0</v>
      </c>
      <c r="H439" s="165">
        <v>0</v>
      </c>
      <c r="I439" s="165">
        <v>0</v>
      </c>
      <c r="J439" s="165">
        <v>0</v>
      </c>
      <c r="K439" s="165">
        <v>0</v>
      </c>
      <c r="L439" s="165">
        <v>0</v>
      </c>
      <c r="M439" s="165">
        <v>0</v>
      </c>
      <c r="N439" s="165">
        <v>0</v>
      </c>
      <c r="O439" s="165">
        <v>0</v>
      </c>
      <c r="P439" s="165">
        <v>4488.28863</v>
      </c>
      <c r="Q439" s="165">
        <v>0</v>
      </c>
      <c r="R439" s="166">
        <v>4488.28863</v>
      </c>
      <c r="S439" s="7"/>
      <c r="T439" s="7"/>
      <c r="U439" s="7"/>
      <c r="V439" s="7"/>
      <c r="W439" s="7"/>
      <c r="X439" s="7"/>
      <c r="Y439" s="7"/>
      <c r="Z439" s="7"/>
      <c r="AA439" s="7"/>
      <c r="AB439" s="7"/>
    </row>
    <row r="440" spans="1:28" ht="13.5">
      <c r="A440" s="167"/>
      <c r="B440" s="167"/>
      <c r="C440" s="163" t="s">
        <v>130</v>
      </c>
      <c r="D440" s="163" t="s">
        <v>130</v>
      </c>
      <c r="E440" s="163">
        <v>131</v>
      </c>
      <c r="F440" s="164">
        <v>0</v>
      </c>
      <c r="G440" s="165">
        <v>0</v>
      </c>
      <c r="H440" s="165">
        <v>0</v>
      </c>
      <c r="I440" s="165">
        <v>0</v>
      </c>
      <c r="J440" s="165">
        <v>0</v>
      </c>
      <c r="K440" s="165">
        <v>0</v>
      </c>
      <c r="L440" s="165">
        <v>0</v>
      </c>
      <c r="M440" s="165">
        <v>0</v>
      </c>
      <c r="N440" s="165">
        <v>0</v>
      </c>
      <c r="O440" s="165">
        <v>0</v>
      </c>
      <c r="P440" s="165">
        <v>4713.4287199999999</v>
      </c>
      <c r="Q440" s="165">
        <v>0</v>
      </c>
      <c r="R440" s="166">
        <v>4713.4287199999999</v>
      </c>
      <c r="S440" s="7"/>
      <c r="T440" s="7"/>
      <c r="U440" s="7"/>
      <c r="V440" s="7"/>
      <c r="W440" s="7"/>
      <c r="X440" s="7"/>
      <c r="Y440" s="7"/>
      <c r="Z440" s="7"/>
      <c r="AA440" s="7"/>
      <c r="AB440" s="7"/>
    </row>
    <row r="441" spans="1:28" ht="13.5">
      <c r="A441" s="167"/>
      <c r="B441" s="167"/>
      <c r="C441" s="163" t="s">
        <v>291</v>
      </c>
      <c r="D441" s="163" t="s">
        <v>291</v>
      </c>
      <c r="E441" s="163">
        <v>134</v>
      </c>
      <c r="F441" s="164">
        <v>0</v>
      </c>
      <c r="G441" s="165">
        <v>0</v>
      </c>
      <c r="H441" s="165">
        <v>0</v>
      </c>
      <c r="I441" s="165">
        <v>0</v>
      </c>
      <c r="J441" s="165">
        <v>0</v>
      </c>
      <c r="K441" s="165">
        <v>0</v>
      </c>
      <c r="L441" s="165">
        <v>0</v>
      </c>
      <c r="M441" s="165">
        <v>0</v>
      </c>
      <c r="N441" s="165">
        <v>0</v>
      </c>
      <c r="O441" s="165">
        <v>0</v>
      </c>
      <c r="P441" s="165">
        <v>3091.0997900000002</v>
      </c>
      <c r="Q441" s="165">
        <v>0</v>
      </c>
      <c r="R441" s="166">
        <v>3091.0997900000002</v>
      </c>
      <c r="S441" s="7"/>
      <c r="T441" s="7"/>
      <c r="U441" s="7"/>
      <c r="V441" s="7"/>
      <c r="W441" s="7"/>
      <c r="X441" s="7"/>
      <c r="Y441" s="7"/>
      <c r="Z441" s="7"/>
      <c r="AA441" s="7"/>
      <c r="AB441" s="7"/>
    </row>
    <row r="442" spans="1:28" ht="13.5">
      <c r="A442" s="167"/>
      <c r="B442" s="163" t="s">
        <v>15</v>
      </c>
      <c r="C442" s="163" t="s">
        <v>131</v>
      </c>
      <c r="D442" s="163" t="s">
        <v>131</v>
      </c>
      <c r="E442" s="163">
        <v>30</v>
      </c>
      <c r="F442" s="164">
        <v>0</v>
      </c>
      <c r="G442" s="165">
        <v>0</v>
      </c>
      <c r="H442" s="165">
        <v>0</v>
      </c>
      <c r="I442" s="165">
        <v>888.95227</v>
      </c>
      <c r="J442" s="165">
        <v>0</v>
      </c>
      <c r="K442" s="165">
        <v>888.95227</v>
      </c>
      <c r="L442" s="165">
        <v>0</v>
      </c>
      <c r="M442" s="165">
        <v>0</v>
      </c>
      <c r="N442" s="165">
        <v>0</v>
      </c>
      <c r="O442" s="165">
        <v>888.95227</v>
      </c>
      <c r="P442" s="165">
        <v>2432.04295</v>
      </c>
      <c r="Q442" s="165">
        <v>0</v>
      </c>
      <c r="R442" s="166">
        <v>2432.04295</v>
      </c>
      <c r="S442" s="7"/>
      <c r="T442" s="7"/>
      <c r="U442" s="7"/>
      <c r="V442" s="7"/>
      <c r="W442" s="7"/>
      <c r="X442" s="7"/>
      <c r="Y442" s="7"/>
      <c r="Z442" s="7"/>
      <c r="AA442" s="7"/>
      <c r="AB442" s="7"/>
    </row>
    <row r="443" spans="1:28" ht="13.5">
      <c r="A443" s="167"/>
      <c r="B443" s="167"/>
      <c r="C443" s="167"/>
      <c r="D443" s="167"/>
      <c r="E443" s="168">
        <v>94</v>
      </c>
      <c r="F443" s="169">
        <v>0</v>
      </c>
      <c r="G443" s="121">
        <v>0</v>
      </c>
      <c r="H443" s="121">
        <v>0</v>
      </c>
      <c r="I443" s="121">
        <v>0</v>
      </c>
      <c r="J443" s="121">
        <v>0</v>
      </c>
      <c r="K443" s="121">
        <v>0</v>
      </c>
      <c r="L443" s="121">
        <v>0</v>
      </c>
      <c r="M443" s="121">
        <v>0</v>
      </c>
      <c r="N443" s="121">
        <v>0</v>
      </c>
      <c r="O443" s="121">
        <v>0</v>
      </c>
      <c r="P443" s="121">
        <v>10359.73337</v>
      </c>
      <c r="Q443" s="121">
        <v>0</v>
      </c>
      <c r="R443" s="170">
        <v>10359.73337</v>
      </c>
      <c r="S443" s="7"/>
      <c r="T443" s="7"/>
      <c r="U443" s="7"/>
      <c r="V443" s="7"/>
      <c r="W443" s="7"/>
      <c r="X443" s="7"/>
      <c r="Y443" s="7"/>
      <c r="Z443" s="7"/>
      <c r="AA443" s="7"/>
      <c r="AB443" s="7"/>
    </row>
    <row r="444" spans="1:28" ht="13.5">
      <c r="A444" s="167"/>
      <c r="B444" s="167"/>
      <c r="C444" s="167"/>
      <c r="D444" s="167"/>
      <c r="E444" s="168">
        <v>118</v>
      </c>
      <c r="F444" s="169">
        <v>0</v>
      </c>
      <c r="G444" s="121">
        <v>0</v>
      </c>
      <c r="H444" s="121">
        <v>0</v>
      </c>
      <c r="I444" s="121">
        <v>0</v>
      </c>
      <c r="J444" s="121">
        <v>0</v>
      </c>
      <c r="K444" s="121">
        <v>0</v>
      </c>
      <c r="L444" s="121">
        <v>0</v>
      </c>
      <c r="M444" s="121">
        <v>0</v>
      </c>
      <c r="N444" s="121">
        <v>0</v>
      </c>
      <c r="O444" s="121">
        <v>0</v>
      </c>
      <c r="P444" s="121">
        <v>2098.38571</v>
      </c>
      <c r="Q444" s="121">
        <v>0</v>
      </c>
      <c r="R444" s="170">
        <v>2098.38571</v>
      </c>
      <c r="S444" s="7"/>
      <c r="T444" s="7"/>
      <c r="U444" s="7"/>
      <c r="V444" s="7"/>
      <c r="W444" s="7"/>
      <c r="X444" s="7"/>
      <c r="Y444" s="7"/>
      <c r="Z444" s="7"/>
      <c r="AA444" s="7"/>
      <c r="AB444" s="7"/>
    </row>
    <row r="445" spans="1:28" ht="13.5">
      <c r="A445" s="167"/>
      <c r="B445" s="167"/>
      <c r="C445" s="167"/>
      <c r="D445" s="167"/>
      <c r="E445" s="168">
        <v>214</v>
      </c>
      <c r="F445" s="169">
        <v>0</v>
      </c>
      <c r="G445" s="121">
        <v>0</v>
      </c>
      <c r="H445" s="121">
        <v>0</v>
      </c>
      <c r="I445" s="121">
        <v>0</v>
      </c>
      <c r="J445" s="121">
        <v>0</v>
      </c>
      <c r="K445" s="121">
        <v>0</v>
      </c>
      <c r="L445" s="121">
        <v>0</v>
      </c>
      <c r="M445" s="121">
        <v>0</v>
      </c>
      <c r="N445" s="121">
        <v>0</v>
      </c>
      <c r="O445" s="121">
        <v>0</v>
      </c>
      <c r="P445" s="121">
        <v>2813.8145199999999</v>
      </c>
      <c r="Q445" s="121">
        <v>0</v>
      </c>
      <c r="R445" s="170">
        <v>2813.8145199999999</v>
      </c>
      <c r="S445" s="7"/>
      <c r="T445" s="7"/>
      <c r="U445" s="7"/>
      <c r="V445" s="7"/>
      <c r="W445" s="7"/>
      <c r="X445" s="7"/>
      <c r="Y445" s="7"/>
      <c r="Z445" s="7"/>
      <c r="AA445" s="7"/>
      <c r="AB445" s="7"/>
    </row>
    <row r="446" spans="1:28" ht="13.5">
      <c r="A446" s="167"/>
      <c r="B446" s="167"/>
      <c r="C446" s="167"/>
      <c r="D446" s="167"/>
      <c r="E446" s="168">
        <v>230</v>
      </c>
      <c r="F446" s="169">
        <v>0</v>
      </c>
      <c r="G446" s="121">
        <v>0</v>
      </c>
      <c r="H446" s="121">
        <v>0</v>
      </c>
      <c r="I446" s="121">
        <v>27.264919999999996</v>
      </c>
      <c r="J446" s="121">
        <v>0</v>
      </c>
      <c r="K446" s="121">
        <v>27.264919999999996</v>
      </c>
      <c r="L446" s="121">
        <v>46.202529999999996</v>
      </c>
      <c r="M446" s="121">
        <v>0</v>
      </c>
      <c r="N446" s="121">
        <v>46.202529999999996</v>
      </c>
      <c r="O446" s="121">
        <v>73.467449999999999</v>
      </c>
      <c r="P446" s="121">
        <v>32470.230920000002</v>
      </c>
      <c r="Q446" s="121">
        <v>0</v>
      </c>
      <c r="R446" s="170">
        <v>32470.230920000002</v>
      </c>
      <c r="S446" s="7"/>
      <c r="T446" s="7"/>
      <c r="U446" s="7"/>
      <c r="V446" s="7"/>
      <c r="W446" s="7"/>
      <c r="X446" s="7"/>
      <c r="Y446" s="7"/>
      <c r="Z446" s="7"/>
      <c r="AA446" s="7"/>
      <c r="AB446" s="7"/>
    </row>
    <row r="447" spans="1:28" ht="13.5">
      <c r="A447" s="167"/>
      <c r="B447" s="167"/>
      <c r="C447" s="167"/>
      <c r="D447" s="167"/>
      <c r="E447" s="168">
        <v>241</v>
      </c>
      <c r="F447" s="169">
        <v>0</v>
      </c>
      <c r="G447" s="121">
        <v>0</v>
      </c>
      <c r="H447" s="121">
        <v>0</v>
      </c>
      <c r="I447" s="121">
        <v>0</v>
      </c>
      <c r="J447" s="121">
        <v>0</v>
      </c>
      <c r="K447" s="121">
        <v>0</v>
      </c>
      <c r="L447" s="121">
        <v>0</v>
      </c>
      <c r="M447" s="121">
        <v>0</v>
      </c>
      <c r="N447" s="121">
        <v>0</v>
      </c>
      <c r="O447" s="121">
        <v>0</v>
      </c>
      <c r="P447" s="121">
        <v>1235.0546999999999</v>
      </c>
      <c r="Q447" s="121">
        <v>0</v>
      </c>
      <c r="R447" s="170">
        <v>1235.0546999999999</v>
      </c>
      <c r="S447" s="7"/>
      <c r="T447" s="7"/>
      <c r="U447" s="7"/>
      <c r="V447" s="7"/>
      <c r="W447" s="7"/>
      <c r="X447" s="7"/>
      <c r="Y447" s="7"/>
      <c r="Z447" s="7"/>
      <c r="AA447" s="7"/>
      <c r="AB447" s="7"/>
    </row>
    <row r="448" spans="1:28" ht="13.5">
      <c r="A448" s="167"/>
      <c r="B448" s="167"/>
      <c r="C448" s="163" t="s">
        <v>15</v>
      </c>
      <c r="D448" s="163" t="s">
        <v>15</v>
      </c>
      <c r="E448" s="163">
        <v>135</v>
      </c>
      <c r="F448" s="164">
        <v>0</v>
      </c>
      <c r="G448" s="165">
        <v>0</v>
      </c>
      <c r="H448" s="165">
        <v>0</v>
      </c>
      <c r="I448" s="165">
        <v>0</v>
      </c>
      <c r="J448" s="165">
        <v>0</v>
      </c>
      <c r="K448" s="165">
        <v>0</v>
      </c>
      <c r="L448" s="165">
        <v>0</v>
      </c>
      <c r="M448" s="165">
        <v>0</v>
      </c>
      <c r="N448" s="165">
        <v>0</v>
      </c>
      <c r="O448" s="165">
        <v>0</v>
      </c>
      <c r="P448" s="165">
        <v>10170.479069999999</v>
      </c>
      <c r="Q448" s="165">
        <v>0</v>
      </c>
      <c r="R448" s="166">
        <v>10170.479069999999</v>
      </c>
      <c r="S448" s="7"/>
      <c r="T448" s="7"/>
      <c r="U448" s="7"/>
      <c r="V448" s="7"/>
      <c r="W448" s="7"/>
      <c r="X448" s="7"/>
      <c r="Y448" s="7"/>
      <c r="Z448" s="7"/>
      <c r="AA448" s="7"/>
      <c r="AB448" s="7"/>
    </row>
    <row r="449" spans="1:28" ht="13.5">
      <c r="A449" s="167"/>
      <c r="B449" s="167"/>
      <c r="C449" s="167"/>
      <c r="D449" s="163" t="s">
        <v>292</v>
      </c>
      <c r="E449" s="163">
        <v>68</v>
      </c>
      <c r="F449" s="164">
        <v>0</v>
      </c>
      <c r="G449" s="165">
        <v>0</v>
      </c>
      <c r="H449" s="165">
        <v>0</v>
      </c>
      <c r="I449" s="165">
        <v>0</v>
      </c>
      <c r="J449" s="165">
        <v>0</v>
      </c>
      <c r="K449" s="165">
        <v>0</v>
      </c>
      <c r="L449" s="165">
        <v>0</v>
      </c>
      <c r="M449" s="165">
        <v>0</v>
      </c>
      <c r="N449" s="165">
        <v>0</v>
      </c>
      <c r="O449" s="165">
        <v>0</v>
      </c>
      <c r="P449" s="165">
        <v>1433.9573400000002</v>
      </c>
      <c r="Q449" s="165">
        <v>0</v>
      </c>
      <c r="R449" s="166">
        <v>1433.9573400000002</v>
      </c>
      <c r="S449" s="7"/>
      <c r="T449" s="7"/>
      <c r="U449" s="7"/>
      <c r="V449" s="7"/>
      <c r="W449" s="7"/>
      <c r="X449" s="7"/>
      <c r="Y449" s="7"/>
      <c r="Z449" s="7"/>
      <c r="AA449" s="7"/>
      <c r="AB449" s="7"/>
    </row>
    <row r="450" spans="1:28" ht="13.5">
      <c r="A450" s="167"/>
      <c r="B450" s="167"/>
      <c r="C450" s="163" t="s">
        <v>208</v>
      </c>
      <c r="D450" s="163" t="s">
        <v>202</v>
      </c>
      <c r="E450" s="163">
        <v>136</v>
      </c>
      <c r="F450" s="164">
        <v>0</v>
      </c>
      <c r="G450" s="165">
        <v>0</v>
      </c>
      <c r="H450" s="165">
        <v>0</v>
      </c>
      <c r="I450" s="165">
        <v>0</v>
      </c>
      <c r="J450" s="165">
        <v>0</v>
      </c>
      <c r="K450" s="165">
        <v>0</v>
      </c>
      <c r="L450" s="165">
        <v>0</v>
      </c>
      <c r="M450" s="165">
        <v>0</v>
      </c>
      <c r="N450" s="165">
        <v>0</v>
      </c>
      <c r="O450" s="165">
        <v>0</v>
      </c>
      <c r="P450" s="165">
        <v>4228.0672800000002</v>
      </c>
      <c r="Q450" s="165">
        <v>0</v>
      </c>
      <c r="R450" s="166">
        <v>4228.0672800000002</v>
      </c>
      <c r="S450" s="7"/>
      <c r="T450" s="7"/>
      <c r="U450" s="7"/>
      <c r="V450" s="7"/>
      <c r="W450" s="7"/>
      <c r="X450" s="7"/>
      <c r="Y450" s="7"/>
      <c r="Z450" s="7"/>
      <c r="AA450" s="7"/>
      <c r="AB450" s="7"/>
    </row>
    <row r="451" spans="1:28" ht="13.5">
      <c r="A451" s="167"/>
      <c r="B451" s="163" t="s">
        <v>16</v>
      </c>
      <c r="C451" s="163" t="s">
        <v>133</v>
      </c>
      <c r="D451" s="163" t="s">
        <v>133</v>
      </c>
      <c r="E451" s="163">
        <v>146</v>
      </c>
      <c r="F451" s="164">
        <v>0</v>
      </c>
      <c r="G451" s="165">
        <v>0</v>
      </c>
      <c r="H451" s="165">
        <v>0</v>
      </c>
      <c r="I451" s="165">
        <v>0</v>
      </c>
      <c r="J451" s="165">
        <v>0</v>
      </c>
      <c r="K451" s="165">
        <v>0</v>
      </c>
      <c r="L451" s="165">
        <v>0</v>
      </c>
      <c r="M451" s="165">
        <v>0</v>
      </c>
      <c r="N451" s="165">
        <v>0</v>
      </c>
      <c r="O451" s="165">
        <v>0</v>
      </c>
      <c r="P451" s="165">
        <v>3898.5105199999998</v>
      </c>
      <c r="Q451" s="165">
        <v>0</v>
      </c>
      <c r="R451" s="166">
        <v>3898.5105199999998</v>
      </c>
      <c r="S451" s="7"/>
      <c r="T451" s="7"/>
      <c r="U451" s="7"/>
      <c r="V451" s="7"/>
      <c r="W451" s="7"/>
      <c r="X451" s="7"/>
      <c r="Y451" s="7"/>
      <c r="Z451" s="7"/>
      <c r="AA451" s="7"/>
      <c r="AB451" s="7"/>
    </row>
    <row r="452" spans="1:28" ht="13.5">
      <c r="A452" s="167"/>
      <c r="B452" s="167"/>
      <c r="C452" s="167"/>
      <c r="D452" s="167"/>
      <c r="E452" s="168">
        <v>186</v>
      </c>
      <c r="F452" s="169">
        <v>0</v>
      </c>
      <c r="G452" s="121">
        <v>0</v>
      </c>
      <c r="H452" s="121">
        <v>0</v>
      </c>
      <c r="I452" s="121">
        <v>0</v>
      </c>
      <c r="J452" s="121">
        <v>0</v>
      </c>
      <c r="K452" s="121">
        <v>0</v>
      </c>
      <c r="L452" s="121">
        <v>0</v>
      </c>
      <c r="M452" s="121">
        <v>0</v>
      </c>
      <c r="N452" s="121">
        <v>0</v>
      </c>
      <c r="O452" s="121">
        <v>0</v>
      </c>
      <c r="P452" s="121">
        <v>4629.9972699999998</v>
      </c>
      <c r="Q452" s="121">
        <v>0</v>
      </c>
      <c r="R452" s="170">
        <v>4629.9972699999998</v>
      </c>
      <c r="S452" s="7"/>
      <c r="T452" s="7"/>
      <c r="U452" s="7"/>
      <c r="V452" s="7"/>
      <c r="W452" s="7"/>
      <c r="X452" s="7"/>
      <c r="Y452" s="7"/>
      <c r="Z452" s="7"/>
      <c r="AA452" s="7"/>
      <c r="AB452" s="7"/>
    </row>
    <row r="453" spans="1:28" ht="13.5">
      <c r="A453" s="167"/>
      <c r="B453" s="167"/>
      <c r="C453" s="163" t="s">
        <v>134</v>
      </c>
      <c r="D453" s="163" t="s">
        <v>268</v>
      </c>
      <c r="E453" s="163">
        <v>64</v>
      </c>
      <c r="F453" s="164">
        <v>0</v>
      </c>
      <c r="G453" s="165">
        <v>0</v>
      </c>
      <c r="H453" s="165">
        <v>0</v>
      </c>
      <c r="I453" s="165">
        <v>0</v>
      </c>
      <c r="J453" s="165">
        <v>0</v>
      </c>
      <c r="K453" s="165">
        <v>0</v>
      </c>
      <c r="L453" s="165">
        <v>0</v>
      </c>
      <c r="M453" s="165">
        <v>0</v>
      </c>
      <c r="N453" s="165">
        <v>0</v>
      </c>
      <c r="O453" s="165">
        <v>0</v>
      </c>
      <c r="P453" s="165">
        <v>3814.7667700000002</v>
      </c>
      <c r="Q453" s="165">
        <v>0</v>
      </c>
      <c r="R453" s="166">
        <v>3814.7667700000002</v>
      </c>
      <c r="S453" s="7"/>
      <c r="T453" s="7"/>
      <c r="U453" s="7"/>
      <c r="V453" s="7"/>
      <c r="W453" s="7"/>
      <c r="X453" s="7"/>
      <c r="Y453" s="7"/>
      <c r="Z453" s="7"/>
      <c r="AA453" s="7"/>
      <c r="AB453" s="7"/>
    </row>
    <row r="454" spans="1:28" ht="13.5">
      <c r="A454" s="167"/>
      <c r="B454" s="167"/>
      <c r="C454" s="167"/>
      <c r="D454" s="163" t="s">
        <v>135</v>
      </c>
      <c r="E454" s="163">
        <v>148</v>
      </c>
      <c r="F454" s="164">
        <v>0</v>
      </c>
      <c r="G454" s="165">
        <v>0</v>
      </c>
      <c r="H454" s="165">
        <v>0</v>
      </c>
      <c r="I454" s="165">
        <v>0</v>
      </c>
      <c r="J454" s="165">
        <v>0</v>
      </c>
      <c r="K454" s="165">
        <v>0</v>
      </c>
      <c r="L454" s="165">
        <v>0</v>
      </c>
      <c r="M454" s="165">
        <v>0</v>
      </c>
      <c r="N454" s="165">
        <v>0</v>
      </c>
      <c r="O454" s="165">
        <v>0</v>
      </c>
      <c r="P454" s="165">
        <v>4461.65229</v>
      </c>
      <c r="Q454" s="165">
        <v>0</v>
      </c>
      <c r="R454" s="166">
        <v>4461.65229</v>
      </c>
      <c r="S454" s="7"/>
      <c r="T454" s="7"/>
      <c r="U454" s="7"/>
      <c r="V454" s="7"/>
      <c r="W454" s="7"/>
      <c r="X454" s="7"/>
      <c r="Y454" s="7"/>
      <c r="Z454" s="7"/>
      <c r="AA454" s="7"/>
      <c r="AB454" s="7"/>
    </row>
    <row r="455" spans="1:28" ht="13.5">
      <c r="A455" s="167"/>
      <c r="B455" s="167"/>
      <c r="C455" s="163" t="s">
        <v>136</v>
      </c>
      <c r="D455" s="163" t="s">
        <v>136</v>
      </c>
      <c r="E455" s="163">
        <v>44</v>
      </c>
      <c r="F455" s="164">
        <v>0</v>
      </c>
      <c r="G455" s="165">
        <v>0</v>
      </c>
      <c r="H455" s="165">
        <v>0</v>
      </c>
      <c r="I455" s="165">
        <v>0</v>
      </c>
      <c r="J455" s="165">
        <v>0</v>
      </c>
      <c r="K455" s="165">
        <v>0</v>
      </c>
      <c r="L455" s="165">
        <v>0</v>
      </c>
      <c r="M455" s="165">
        <v>0</v>
      </c>
      <c r="N455" s="165">
        <v>0</v>
      </c>
      <c r="O455" s="165">
        <v>0</v>
      </c>
      <c r="P455" s="165">
        <v>5094.1387800000002</v>
      </c>
      <c r="Q455" s="165">
        <v>0</v>
      </c>
      <c r="R455" s="166">
        <v>5094.1387800000002</v>
      </c>
      <c r="S455" s="7"/>
      <c r="T455" s="7"/>
      <c r="U455" s="7"/>
      <c r="V455" s="7"/>
      <c r="W455" s="7"/>
      <c r="X455" s="7"/>
      <c r="Y455" s="7"/>
      <c r="Z455" s="7"/>
      <c r="AA455" s="7"/>
      <c r="AB455" s="7"/>
    </row>
    <row r="456" spans="1:28" ht="13.5">
      <c r="A456" s="167"/>
      <c r="B456" s="167"/>
      <c r="C456" s="167"/>
      <c r="D456" s="167"/>
      <c r="E456" s="168">
        <v>147</v>
      </c>
      <c r="F456" s="169">
        <v>0</v>
      </c>
      <c r="G456" s="121">
        <v>0</v>
      </c>
      <c r="H456" s="121">
        <v>0</v>
      </c>
      <c r="I456" s="121">
        <v>0</v>
      </c>
      <c r="J456" s="121">
        <v>0</v>
      </c>
      <c r="K456" s="121">
        <v>0</v>
      </c>
      <c r="L456" s="121">
        <v>0</v>
      </c>
      <c r="M456" s="121">
        <v>0</v>
      </c>
      <c r="N456" s="121">
        <v>0</v>
      </c>
      <c r="O456" s="121">
        <v>0</v>
      </c>
      <c r="P456" s="121">
        <v>6492.2108799999996</v>
      </c>
      <c r="Q456" s="121">
        <v>0</v>
      </c>
      <c r="R456" s="170">
        <v>6492.2108799999996</v>
      </c>
      <c r="S456" s="7"/>
      <c r="T456" s="7"/>
      <c r="U456" s="7"/>
      <c r="V456" s="7"/>
      <c r="W456" s="7"/>
      <c r="X456" s="7"/>
      <c r="Y456" s="7"/>
      <c r="Z456" s="7"/>
      <c r="AA456" s="7"/>
      <c r="AB456" s="7"/>
    </row>
    <row r="457" spans="1:28" ht="13.5">
      <c r="A457" s="167"/>
      <c r="B457" s="167"/>
      <c r="C457" s="167"/>
      <c r="D457" s="163" t="s">
        <v>293</v>
      </c>
      <c r="E457" s="163">
        <v>258</v>
      </c>
      <c r="F457" s="164">
        <v>0</v>
      </c>
      <c r="G457" s="165">
        <v>0</v>
      </c>
      <c r="H457" s="165">
        <v>0</v>
      </c>
      <c r="I457" s="165">
        <v>0</v>
      </c>
      <c r="J457" s="165">
        <v>0</v>
      </c>
      <c r="K457" s="165">
        <v>0</v>
      </c>
      <c r="L457" s="165">
        <v>0</v>
      </c>
      <c r="M457" s="165">
        <v>0</v>
      </c>
      <c r="N457" s="165">
        <v>0</v>
      </c>
      <c r="O457" s="165">
        <v>0</v>
      </c>
      <c r="P457" s="165">
        <v>3.67997</v>
      </c>
      <c r="Q457" s="165">
        <v>0</v>
      </c>
      <c r="R457" s="166">
        <v>3.67997</v>
      </c>
      <c r="S457" s="7"/>
      <c r="T457" s="7"/>
      <c r="U457" s="7"/>
      <c r="V457" s="7"/>
      <c r="W457" s="7"/>
      <c r="X457" s="7"/>
      <c r="Y457" s="7"/>
      <c r="Z457" s="7"/>
      <c r="AA457" s="7"/>
      <c r="AB457" s="7"/>
    </row>
    <row r="458" spans="1:28" ht="13.5">
      <c r="A458" s="167"/>
      <c r="B458" s="167"/>
      <c r="C458" s="163" t="s">
        <v>137</v>
      </c>
      <c r="D458" s="163" t="s">
        <v>138</v>
      </c>
      <c r="E458" s="163">
        <v>41</v>
      </c>
      <c r="F458" s="164">
        <v>0</v>
      </c>
      <c r="G458" s="165">
        <v>0</v>
      </c>
      <c r="H458" s="165">
        <v>0</v>
      </c>
      <c r="I458" s="165">
        <v>0</v>
      </c>
      <c r="J458" s="165">
        <v>0</v>
      </c>
      <c r="K458" s="165">
        <v>0</v>
      </c>
      <c r="L458" s="165">
        <v>0</v>
      </c>
      <c r="M458" s="165">
        <v>0</v>
      </c>
      <c r="N458" s="165">
        <v>0</v>
      </c>
      <c r="O458" s="165">
        <v>0</v>
      </c>
      <c r="P458" s="165">
        <v>6757.6408300000003</v>
      </c>
      <c r="Q458" s="165">
        <v>0</v>
      </c>
      <c r="R458" s="166">
        <v>6757.6408300000003</v>
      </c>
      <c r="S458" s="7"/>
      <c r="T458" s="7"/>
      <c r="U458" s="7"/>
      <c r="V458" s="7"/>
      <c r="W458" s="7"/>
      <c r="X458" s="7"/>
      <c r="Y458" s="7"/>
      <c r="Z458" s="7"/>
      <c r="AA458" s="7"/>
      <c r="AB458" s="7"/>
    </row>
    <row r="459" spans="1:28" ht="13.5">
      <c r="A459" s="167"/>
      <c r="B459" s="167"/>
      <c r="C459" s="167"/>
      <c r="D459" s="167"/>
      <c r="E459" s="168">
        <v>145</v>
      </c>
      <c r="F459" s="169">
        <v>0</v>
      </c>
      <c r="G459" s="121">
        <v>0</v>
      </c>
      <c r="H459" s="121">
        <v>0</v>
      </c>
      <c r="I459" s="121">
        <v>0</v>
      </c>
      <c r="J459" s="121">
        <v>0</v>
      </c>
      <c r="K459" s="121">
        <v>0</v>
      </c>
      <c r="L459" s="121">
        <v>0</v>
      </c>
      <c r="M459" s="121">
        <v>0</v>
      </c>
      <c r="N459" s="121">
        <v>0</v>
      </c>
      <c r="O459" s="121">
        <v>0</v>
      </c>
      <c r="P459" s="121">
        <v>5448.5689299999995</v>
      </c>
      <c r="Q459" s="121">
        <v>0</v>
      </c>
      <c r="R459" s="170">
        <v>5448.5689299999995</v>
      </c>
      <c r="S459" s="7"/>
      <c r="T459" s="7"/>
      <c r="U459" s="7"/>
      <c r="V459" s="7"/>
      <c r="W459" s="7"/>
      <c r="X459" s="7"/>
      <c r="Y459" s="7"/>
      <c r="Z459" s="7"/>
      <c r="AA459" s="7"/>
      <c r="AB459" s="7"/>
    </row>
    <row r="460" spans="1:28" ht="13.5">
      <c r="A460" s="167"/>
      <c r="B460" s="167"/>
      <c r="C460" s="163" t="s">
        <v>16</v>
      </c>
      <c r="D460" s="163" t="s">
        <v>139</v>
      </c>
      <c r="E460" s="163">
        <v>59</v>
      </c>
      <c r="F460" s="164">
        <v>0</v>
      </c>
      <c r="G460" s="165">
        <v>0</v>
      </c>
      <c r="H460" s="165">
        <v>0</v>
      </c>
      <c r="I460" s="165">
        <v>0</v>
      </c>
      <c r="J460" s="165">
        <v>0</v>
      </c>
      <c r="K460" s="165">
        <v>0</v>
      </c>
      <c r="L460" s="165">
        <v>0</v>
      </c>
      <c r="M460" s="165">
        <v>0</v>
      </c>
      <c r="N460" s="165">
        <v>0</v>
      </c>
      <c r="O460" s="165">
        <v>0</v>
      </c>
      <c r="P460" s="165">
        <v>8033.8661700000002</v>
      </c>
      <c r="Q460" s="165">
        <v>0</v>
      </c>
      <c r="R460" s="166">
        <v>8033.8661700000002</v>
      </c>
      <c r="S460" s="7"/>
      <c r="T460" s="7"/>
      <c r="U460" s="7"/>
      <c r="V460" s="7"/>
      <c r="W460" s="7"/>
      <c r="X460" s="7"/>
      <c r="Y460" s="7"/>
      <c r="Z460" s="7"/>
      <c r="AA460" s="7"/>
      <c r="AB460" s="7"/>
    </row>
    <row r="461" spans="1:28" ht="13.5">
      <c r="A461" s="167"/>
      <c r="B461" s="167"/>
      <c r="C461" s="167"/>
      <c r="D461" s="167"/>
      <c r="E461" s="168">
        <v>137</v>
      </c>
      <c r="F461" s="169">
        <v>0</v>
      </c>
      <c r="G461" s="121">
        <v>0</v>
      </c>
      <c r="H461" s="121">
        <v>0</v>
      </c>
      <c r="I461" s="121">
        <v>0</v>
      </c>
      <c r="J461" s="121">
        <v>0</v>
      </c>
      <c r="K461" s="121">
        <v>0</v>
      </c>
      <c r="L461" s="121">
        <v>0</v>
      </c>
      <c r="M461" s="121">
        <v>0</v>
      </c>
      <c r="N461" s="121">
        <v>0</v>
      </c>
      <c r="O461" s="121">
        <v>0</v>
      </c>
      <c r="P461" s="121">
        <v>249.21556000000001</v>
      </c>
      <c r="Q461" s="121">
        <v>0</v>
      </c>
      <c r="R461" s="170">
        <v>249.21556000000001</v>
      </c>
      <c r="S461" s="7"/>
      <c r="T461" s="7"/>
      <c r="U461" s="7"/>
      <c r="V461" s="7"/>
      <c r="W461" s="7"/>
      <c r="X461" s="7"/>
      <c r="Y461" s="7"/>
      <c r="Z461" s="7"/>
      <c r="AA461" s="7"/>
      <c r="AB461" s="7"/>
    </row>
    <row r="462" spans="1:28" ht="13.5">
      <c r="A462" s="167"/>
      <c r="B462" s="167"/>
      <c r="C462" s="167"/>
      <c r="D462" s="167"/>
      <c r="E462" s="168">
        <v>138</v>
      </c>
      <c r="F462" s="169">
        <v>0</v>
      </c>
      <c r="G462" s="121">
        <v>0</v>
      </c>
      <c r="H462" s="121">
        <v>0</v>
      </c>
      <c r="I462" s="121">
        <v>0</v>
      </c>
      <c r="J462" s="121">
        <v>0</v>
      </c>
      <c r="K462" s="121">
        <v>0</v>
      </c>
      <c r="L462" s="121">
        <v>0</v>
      </c>
      <c r="M462" s="121">
        <v>0</v>
      </c>
      <c r="N462" s="121">
        <v>0</v>
      </c>
      <c r="O462" s="121">
        <v>0</v>
      </c>
      <c r="P462" s="121">
        <v>14641.43931</v>
      </c>
      <c r="Q462" s="121">
        <v>0</v>
      </c>
      <c r="R462" s="170">
        <v>14641.43931</v>
      </c>
      <c r="S462" s="7"/>
      <c r="T462" s="7"/>
      <c r="U462" s="7"/>
      <c r="V462" s="7"/>
      <c r="W462" s="7"/>
      <c r="X462" s="7"/>
      <c r="Y462" s="7"/>
      <c r="Z462" s="7"/>
      <c r="AA462" s="7"/>
      <c r="AB462" s="7"/>
    </row>
    <row r="463" spans="1:28" ht="13.5">
      <c r="A463" s="167"/>
      <c r="B463" s="167"/>
      <c r="C463" s="167"/>
      <c r="D463" s="167"/>
      <c r="E463" s="168">
        <v>232</v>
      </c>
      <c r="F463" s="169">
        <v>0</v>
      </c>
      <c r="G463" s="121">
        <v>0</v>
      </c>
      <c r="H463" s="121">
        <v>0</v>
      </c>
      <c r="I463" s="121">
        <v>0</v>
      </c>
      <c r="J463" s="121">
        <v>0</v>
      </c>
      <c r="K463" s="121">
        <v>0</v>
      </c>
      <c r="L463" s="121">
        <v>0</v>
      </c>
      <c r="M463" s="121">
        <v>0</v>
      </c>
      <c r="N463" s="121">
        <v>0</v>
      </c>
      <c r="O463" s="121">
        <v>0</v>
      </c>
      <c r="P463" s="121">
        <v>2072.4745499999999</v>
      </c>
      <c r="Q463" s="121">
        <v>0</v>
      </c>
      <c r="R463" s="170">
        <v>2072.4745499999999</v>
      </c>
      <c r="S463" s="7"/>
      <c r="T463" s="7"/>
      <c r="U463" s="7"/>
      <c r="V463" s="7"/>
      <c r="W463" s="7"/>
      <c r="X463" s="7"/>
      <c r="Y463" s="7"/>
      <c r="Z463" s="7"/>
      <c r="AA463" s="7"/>
      <c r="AB463" s="7"/>
    </row>
    <row r="464" spans="1:28" ht="13.5">
      <c r="A464" s="167"/>
      <c r="B464" s="167"/>
      <c r="C464" s="167"/>
      <c r="D464" s="167"/>
      <c r="E464" s="168">
        <v>234</v>
      </c>
      <c r="F464" s="169">
        <v>0</v>
      </c>
      <c r="G464" s="121">
        <v>0</v>
      </c>
      <c r="H464" s="121">
        <v>0</v>
      </c>
      <c r="I464" s="121">
        <v>0</v>
      </c>
      <c r="J464" s="121">
        <v>0</v>
      </c>
      <c r="K464" s="121">
        <v>0</v>
      </c>
      <c r="L464" s="121">
        <v>0</v>
      </c>
      <c r="M464" s="121">
        <v>0</v>
      </c>
      <c r="N464" s="121">
        <v>0</v>
      </c>
      <c r="O464" s="121">
        <v>0</v>
      </c>
      <c r="P464" s="121">
        <v>1500.3449599999999</v>
      </c>
      <c r="Q464" s="121">
        <v>0</v>
      </c>
      <c r="R464" s="170">
        <v>1500.3449599999999</v>
      </c>
      <c r="S464" s="7"/>
      <c r="T464" s="7"/>
      <c r="U464" s="7"/>
      <c r="V464" s="7"/>
      <c r="W464" s="7"/>
      <c r="X464" s="7"/>
      <c r="Y464" s="7"/>
      <c r="Z464" s="7"/>
      <c r="AA464" s="7"/>
      <c r="AB464" s="7"/>
    </row>
    <row r="465" spans="1:28" ht="13.5">
      <c r="A465" s="167"/>
      <c r="B465" s="167"/>
      <c r="C465" s="167"/>
      <c r="D465" s="163" t="s">
        <v>140</v>
      </c>
      <c r="E465" s="163">
        <v>66</v>
      </c>
      <c r="F465" s="164">
        <v>0</v>
      </c>
      <c r="G465" s="165">
        <v>0</v>
      </c>
      <c r="H465" s="165">
        <v>0</v>
      </c>
      <c r="I465" s="165">
        <v>0</v>
      </c>
      <c r="J465" s="165">
        <v>0</v>
      </c>
      <c r="K465" s="165">
        <v>0</v>
      </c>
      <c r="L465" s="165">
        <v>0</v>
      </c>
      <c r="M465" s="165">
        <v>0</v>
      </c>
      <c r="N465" s="165">
        <v>0</v>
      </c>
      <c r="O465" s="165">
        <v>0</v>
      </c>
      <c r="P465" s="165">
        <v>3994.8517499999998</v>
      </c>
      <c r="Q465" s="165">
        <v>0</v>
      </c>
      <c r="R465" s="166">
        <v>3994.8517499999998</v>
      </c>
      <c r="S465" s="7"/>
      <c r="T465" s="7"/>
      <c r="U465" s="7"/>
      <c r="V465" s="7"/>
      <c r="W465" s="7"/>
      <c r="X465" s="7"/>
      <c r="Y465" s="7"/>
      <c r="Z465" s="7"/>
      <c r="AA465" s="7"/>
      <c r="AB465" s="7"/>
    </row>
    <row r="466" spans="1:28" ht="13.5">
      <c r="A466" s="167"/>
      <c r="B466" s="167"/>
      <c r="C466" s="167"/>
      <c r="D466" s="163" t="s">
        <v>141</v>
      </c>
      <c r="E466" s="163">
        <v>140</v>
      </c>
      <c r="F466" s="164">
        <v>0</v>
      </c>
      <c r="G466" s="165">
        <v>0</v>
      </c>
      <c r="H466" s="165">
        <v>0</v>
      </c>
      <c r="I466" s="165">
        <v>0</v>
      </c>
      <c r="J466" s="165">
        <v>0</v>
      </c>
      <c r="K466" s="165">
        <v>0</v>
      </c>
      <c r="L466" s="165">
        <v>0</v>
      </c>
      <c r="M466" s="165">
        <v>0</v>
      </c>
      <c r="N466" s="165">
        <v>0</v>
      </c>
      <c r="O466" s="165">
        <v>0</v>
      </c>
      <c r="P466" s="165">
        <v>5304.2782500000003</v>
      </c>
      <c r="Q466" s="165">
        <v>0</v>
      </c>
      <c r="R466" s="166">
        <v>5304.2782500000003</v>
      </c>
      <c r="S466" s="7"/>
      <c r="T466" s="7"/>
      <c r="U466" s="7"/>
      <c r="V466" s="7"/>
      <c r="W466" s="7"/>
      <c r="X466" s="7"/>
      <c r="Y466" s="7"/>
      <c r="Z466" s="7"/>
      <c r="AA466" s="7"/>
      <c r="AB466" s="7"/>
    </row>
    <row r="467" spans="1:28" ht="13.5">
      <c r="A467" s="167"/>
      <c r="B467" s="167"/>
      <c r="C467" s="167"/>
      <c r="D467" s="163" t="s">
        <v>144</v>
      </c>
      <c r="E467" s="163">
        <v>174</v>
      </c>
      <c r="F467" s="164">
        <v>0</v>
      </c>
      <c r="G467" s="165">
        <v>0</v>
      </c>
      <c r="H467" s="165">
        <v>0</v>
      </c>
      <c r="I467" s="165">
        <v>0</v>
      </c>
      <c r="J467" s="165">
        <v>0</v>
      </c>
      <c r="K467" s="165">
        <v>0</v>
      </c>
      <c r="L467" s="165">
        <v>0</v>
      </c>
      <c r="M467" s="165">
        <v>0</v>
      </c>
      <c r="N467" s="165">
        <v>0</v>
      </c>
      <c r="O467" s="165">
        <v>0</v>
      </c>
      <c r="P467" s="165">
        <v>5163.3515599999992</v>
      </c>
      <c r="Q467" s="165">
        <v>0</v>
      </c>
      <c r="R467" s="166">
        <v>5163.3515599999992</v>
      </c>
      <c r="S467" s="7"/>
      <c r="T467" s="7"/>
      <c r="U467" s="7"/>
      <c r="V467" s="7"/>
      <c r="W467" s="7"/>
      <c r="X467" s="7"/>
      <c r="Y467" s="7"/>
      <c r="Z467" s="7"/>
      <c r="AA467" s="7"/>
      <c r="AB467" s="7"/>
    </row>
    <row r="468" spans="1:28" ht="13.5">
      <c r="A468" s="167"/>
      <c r="B468" s="167"/>
      <c r="C468" s="167"/>
      <c r="D468" s="163" t="s">
        <v>145</v>
      </c>
      <c r="E468" s="163">
        <v>169</v>
      </c>
      <c r="F468" s="164">
        <v>0</v>
      </c>
      <c r="G468" s="165">
        <v>0</v>
      </c>
      <c r="H468" s="165">
        <v>0</v>
      </c>
      <c r="I468" s="165">
        <v>0</v>
      </c>
      <c r="J468" s="165">
        <v>0</v>
      </c>
      <c r="K468" s="165">
        <v>0</v>
      </c>
      <c r="L468" s="165">
        <v>0</v>
      </c>
      <c r="M468" s="165">
        <v>0</v>
      </c>
      <c r="N468" s="165">
        <v>0</v>
      </c>
      <c r="O468" s="165">
        <v>0</v>
      </c>
      <c r="P468" s="165">
        <v>3322.7230800000002</v>
      </c>
      <c r="Q468" s="165">
        <v>0</v>
      </c>
      <c r="R468" s="166">
        <v>3322.7230800000002</v>
      </c>
      <c r="S468" s="7"/>
      <c r="T468" s="7"/>
      <c r="U468" s="7"/>
      <c r="V468" s="7"/>
      <c r="W468" s="7"/>
      <c r="X468" s="7"/>
      <c r="Y468" s="7"/>
      <c r="Z468" s="7"/>
      <c r="AA468" s="7"/>
      <c r="AB468" s="7"/>
    </row>
    <row r="469" spans="1:28" ht="13.5">
      <c r="A469" s="167"/>
      <c r="B469" s="167"/>
      <c r="C469" s="167"/>
      <c r="D469" s="167"/>
      <c r="E469" s="168">
        <v>190</v>
      </c>
      <c r="F469" s="169">
        <v>0</v>
      </c>
      <c r="G469" s="121">
        <v>0</v>
      </c>
      <c r="H469" s="121">
        <v>0</v>
      </c>
      <c r="I469" s="121">
        <v>0</v>
      </c>
      <c r="J469" s="121">
        <v>0</v>
      </c>
      <c r="K469" s="121">
        <v>0</v>
      </c>
      <c r="L469" s="121">
        <v>0</v>
      </c>
      <c r="M469" s="121">
        <v>0</v>
      </c>
      <c r="N469" s="121">
        <v>0</v>
      </c>
      <c r="O469" s="121">
        <v>0</v>
      </c>
      <c r="P469" s="121">
        <v>2204.0389</v>
      </c>
      <c r="Q469" s="121">
        <v>0</v>
      </c>
      <c r="R469" s="170">
        <v>2204.0389</v>
      </c>
      <c r="S469" s="7"/>
      <c r="T469" s="7"/>
      <c r="U469" s="7"/>
      <c r="V469" s="7"/>
      <c r="W469" s="7"/>
      <c r="X469" s="7"/>
      <c r="Y469" s="7"/>
      <c r="Z469" s="7"/>
      <c r="AA469" s="7"/>
      <c r="AB469" s="7"/>
    </row>
    <row r="470" spans="1:28" ht="13.5">
      <c r="A470" s="167"/>
      <c r="B470" s="167"/>
      <c r="C470" s="167"/>
      <c r="D470" s="163" t="s">
        <v>146</v>
      </c>
      <c r="E470" s="163">
        <v>139</v>
      </c>
      <c r="F470" s="164">
        <v>0</v>
      </c>
      <c r="G470" s="165">
        <v>0</v>
      </c>
      <c r="H470" s="165">
        <v>0</v>
      </c>
      <c r="I470" s="165">
        <v>0</v>
      </c>
      <c r="J470" s="165">
        <v>0</v>
      </c>
      <c r="K470" s="165">
        <v>0</v>
      </c>
      <c r="L470" s="165">
        <v>0</v>
      </c>
      <c r="M470" s="165">
        <v>0</v>
      </c>
      <c r="N470" s="165">
        <v>0</v>
      </c>
      <c r="O470" s="165">
        <v>0</v>
      </c>
      <c r="P470" s="165">
        <v>2515.20255</v>
      </c>
      <c r="Q470" s="165">
        <v>0</v>
      </c>
      <c r="R470" s="166">
        <v>2515.20255</v>
      </c>
      <c r="S470" s="7"/>
      <c r="T470" s="7"/>
      <c r="U470" s="7"/>
      <c r="V470" s="7"/>
      <c r="W470" s="7"/>
      <c r="X470" s="7"/>
      <c r="Y470" s="7"/>
      <c r="Z470" s="7"/>
      <c r="AA470" s="7"/>
      <c r="AB470" s="7"/>
    </row>
    <row r="471" spans="1:28" ht="13.5">
      <c r="A471" s="167"/>
      <c r="B471" s="167"/>
      <c r="C471" s="167"/>
      <c r="D471" s="163" t="s">
        <v>147</v>
      </c>
      <c r="E471" s="163">
        <v>249</v>
      </c>
      <c r="F471" s="164">
        <v>0</v>
      </c>
      <c r="G471" s="165">
        <v>0</v>
      </c>
      <c r="H471" s="165">
        <v>0</v>
      </c>
      <c r="I471" s="165">
        <v>0</v>
      </c>
      <c r="J471" s="165">
        <v>0</v>
      </c>
      <c r="K471" s="165">
        <v>0</v>
      </c>
      <c r="L471" s="165">
        <v>236.00004999999999</v>
      </c>
      <c r="M471" s="165">
        <v>0</v>
      </c>
      <c r="N471" s="165">
        <v>236.00004999999999</v>
      </c>
      <c r="O471" s="165">
        <v>236.00004999999999</v>
      </c>
      <c r="P471" s="165">
        <v>850.07302000000004</v>
      </c>
      <c r="Q471" s="165">
        <v>0</v>
      </c>
      <c r="R471" s="166">
        <v>850.07302000000004</v>
      </c>
      <c r="S471" s="7"/>
      <c r="T471" s="7"/>
      <c r="U471" s="7"/>
      <c r="V471" s="7"/>
      <c r="W471" s="7"/>
      <c r="X471" s="7"/>
      <c r="Y471" s="7"/>
      <c r="Z471" s="7"/>
      <c r="AA471" s="7"/>
      <c r="AB471" s="7"/>
    </row>
    <row r="472" spans="1:28" ht="13.5">
      <c r="A472" s="167"/>
      <c r="B472" s="167"/>
      <c r="C472" s="167"/>
      <c r="D472" s="163" t="s">
        <v>148</v>
      </c>
      <c r="E472" s="163">
        <v>204</v>
      </c>
      <c r="F472" s="164">
        <v>0</v>
      </c>
      <c r="G472" s="165">
        <v>0</v>
      </c>
      <c r="H472" s="165">
        <v>0</v>
      </c>
      <c r="I472" s="165">
        <v>0</v>
      </c>
      <c r="J472" s="165">
        <v>0</v>
      </c>
      <c r="K472" s="165">
        <v>0</v>
      </c>
      <c r="L472" s="165">
        <v>0</v>
      </c>
      <c r="M472" s="165">
        <v>0</v>
      </c>
      <c r="N472" s="165">
        <v>0</v>
      </c>
      <c r="O472" s="165">
        <v>0</v>
      </c>
      <c r="P472" s="165">
        <v>4303.8371299999999</v>
      </c>
      <c r="Q472" s="165">
        <v>0</v>
      </c>
      <c r="R472" s="166">
        <v>4303.8371299999999</v>
      </c>
      <c r="S472" s="7"/>
      <c r="T472" s="7"/>
      <c r="U472" s="7"/>
      <c r="V472" s="7"/>
      <c r="W472" s="7"/>
      <c r="X472" s="7"/>
      <c r="Y472" s="7"/>
      <c r="Z472" s="7"/>
      <c r="AA472" s="7"/>
      <c r="AB472" s="7"/>
    </row>
    <row r="473" spans="1:28" ht="13.5">
      <c r="A473" s="167"/>
      <c r="B473" s="167"/>
      <c r="C473" s="167"/>
      <c r="D473" s="163" t="s">
        <v>150</v>
      </c>
      <c r="E473" s="163">
        <v>180</v>
      </c>
      <c r="F473" s="164">
        <v>0</v>
      </c>
      <c r="G473" s="165">
        <v>0</v>
      </c>
      <c r="H473" s="165">
        <v>0</v>
      </c>
      <c r="I473" s="165">
        <v>0</v>
      </c>
      <c r="J473" s="165">
        <v>0</v>
      </c>
      <c r="K473" s="165">
        <v>0</v>
      </c>
      <c r="L473" s="165">
        <v>0</v>
      </c>
      <c r="M473" s="165">
        <v>0</v>
      </c>
      <c r="N473" s="165">
        <v>0</v>
      </c>
      <c r="O473" s="165">
        <v>0</v>
      </c>
      <c r="P473" s="165">
        <v>10364.98229</v>
      </c>
      <c r="Q473" s="165">
        <v>0</v>
      </c>
      <c r="R473" s="166">
        <v>10364.98229</v>
      </c>
      <c r="S473" s="7"/>
      <c r="T473" s="7"/>
      <c r="U473" s="7"/>
      <c r="V473" s="7"/>
      <c r="W473" s="7"/>
      <c r="X473" s="7"/>
      <c r="Y473" s="7"/>
      <c r="Z473" s="7"/>
      <c r="AA473" s="7"/>
      <c r="AB473" s="7"/>
    </row>
    <row r="474" spans="1:28" ht="13.5">
      <c r="A474" s="167"/>
      <c r="B474" s="167"/>
      <c r="C474" s="167"/>
      <c r="D474" s="163" t="s">
        <v>151</v>
      </c>
      <c r="E474" s="163">
        <v>47</v>
      </c>
      <c r="F474" s="164">
        <v>0</v>
      </c>
      <c r="G474" s="165">
        <v>0</v>
      </c>
      <c r="H474" s="165">
        <v>0</v>
      </c>
      <c r="I474" s="165">
        <v>0</v>
      </c>
      <c r="J474" s="165">
        <v>0</v>
      </c>
      <c r="K474" s="165">
        <v>0</v>
      </c>
      <c r="L474" s="165">
        <v>0</v>
      </c>
      <c r="M474" s="165">
        <v>0</v>
      </c>
      <c r="N474" s="165">
        <v>0</v>
      </c>
      <c r="O474" s="165">
        <v>0</v>
      </c>
      <c r="P474" s="165">
        <v>15076.164570000001</v>
      </c>
      <c r="Q474" s="165">
        <v>0</v>
      </c>
      <c r="R474" s="166">
        <v>15076.164570000001</v>
      </c>
      <c r="S474" s="7"/>
      <c r="T474" s="7"/>
      <c r="U474" s="7"/>
      <c r="V474" s="7"/>
      <c r="W474" s="7"/>
      <c r="X474" s="7"/>
      <c r="Y474" s="7"/>
      <c r="Z474" s="7"/>
      <c r="AA474" s="7"/>
      <c r="AB474" s="7"/>
    </row>
    <row r="475" spans="1:28" ht="13.5">
      <c r="A475" s="167"/>
      <c r="B475" s="167"/>
      <c r="C475" s="167"/>
      <c r="D475" s="167"/>
      <c r="E475" s="168">
        <v>60</v>
      </c>
      <c r="F475" s="169">
        <v>0</v>
      </c>
      <c r="G475" s="121">
        <v>0</v>
      </c>
      <c r="H475" s="121">
        <v>0</v>
      </c>
      <c r="I475" s="121">
        <v>0</v>
      </c>
      <c r="J475" s="121">
        <v>0</v>
      </c>
      <c r="K475" s="121">
        <v>0</v>
      </c>
      <c r="L475" s="121">
        <v>0</v>
      </c>
      <c r="M475" s="121">
        <v>0</v>
      </c>
      <c r="N475" s="121">
        <v>0</v>
      </c>
      <c r="O475" s="121">
        <v>0</v>
      </c>
      <c r="P475" s="121">
        <v>5006.7260700000006</v>
      </c>
      <c r="Q475" s="121">
        <v>0</v>
      </c>
      <c r="R475" s="170">
        <v>5006.7260700000006</v>
      </c>
      <c r="S475" s="7"/>
      <c r="T475" s="7"/>
      <c r="U475" s="7"/>
      <c r="V475" s="7"/>
      <c r="W475" s="7"/>
      <c r="X475" s="7"/>
      <c r="Y475" s="7"/>
      <c r="Z475" s="7"/>
      <c r="AA475" s="7"/>
      <c r="AB475" s="7"/>
    </row>
    <row r="476" spans="1:28" ht="13.5">
      <c r="A476" s="167"/>
      <c r="B476" s="167"/>
      <c r="C476" s="167"/>
      <c r="D476" s="167"/>
      <c r="E476" s="168">
        <v>143</v>
      </c>
      <c r="F476" s="169">
        <v>0</v>
      </c>
      <c r="G476" s="121">
        <v>0</v>
      </c>
      <c r="H476" s="121">
        <v>0</v>
      </c>
      <c r="I476" s="121">
        <v>0</v>
      </c>
      <c r="J476" s="121">
        <v>0</v>
      </c>
      <c r="K476" s="121">
        <v>0</v>
      </c>
      <c r="L476" s="121">
        <v>0</v>
      </c>
      <c r="M476" s="121">
        <v>0</v>
      </c>
      <c r="N476" s="121">
        <v>0</v>
      </c>
      <c r="O476" s="121">
        <v>0</v>
      </c>
      <c r="P476" s="121">
        <v>3034.0361899999998</v>
      </c>
      <c r="Q476" s="121">
        <v>0</v>
      </c>
      <c r="R476" s="170">
        <v>3034.0361899999998</v>
      </c>
      <c r="S476" s="7"/>
      <c r="T476" s="7"/>
      <c r="U476" s="7"/>
      <c r="V476" s="7"/>
      <c r="W476" s="7"/>
      <c r="X476" s="7"/>
      <c r="Y476" s="7"/>
      <c r="Z476" s="7"/>
      <c r="AA476" s="7"/>
      <c r="AB476" s="7"/>
    </row>
    <row r="477" spans="1:28" ht="13.5">
      <c r="A477" s="167"/>
      <c r="B477" s="167"/>
      <c r="C477" s="167"/>
      <c r="D477" s="163" t="s">
        <v>152</v>
      </c>
      <c r="E477" s="163">
        <v>51</v>
      </c>
      <c r="F477" s="164">
        <v>0</v>
      </c>
      <c r="G477" s="165">
        <v>0</v>
      </c>
      <c r="H477" s="165">
        <v>0</v>
      </c>
      <c r="I477" s="165">
        <v>0</v>
      </c>
      <c r="J477" s="165">
        <v>0</v>
      </c>
      <c r="K477" s="165">
        <v>0</v>
      </c>
      <c r="L477" s="165">
        <v>0</v>
      </c>
      <c r="M477" s="165">
        <v>0</v>
      </c>
      <c r="N477" s="165">
        <v>0</v>
      </c>
      <c r="O477" s="165">
        <v>0</v>
      </c>
      <c r="P477" s="165">
        <v>13325.219449999999</v>
      </c>
      <c r="Q477" s="165">
        <v>0</v>
      </c>
      <c r="R477" s="166">
        <v>13325.219449999999</v>
      </c>
      <c r="S477" s="7"/>
      <c r="T477" s="7"/>
      <c r="U477" s="7"/>
      <c r="V477" s="7"/>
      <c r="W477" s="7"/>
      <c r="X477" s="7"/>
      <c r="Y477" s="7"/>
      <c r="Z477" s="7"/>
      <c r="AA477" s="7"/>
      <c r="AB477" s="7"/>
    </row>
    <row r="478" spans="1:28" ht="13.5">
      <c r="A478" s="167"/>
      <c r="B478" s="167"/>
      <c r="C478" s="167"/>
      <c r="D478" s="167"/>
      <c r="E478" s="168">
        <v>141</v>
      </c>
      <c r="F478" s="169">
        <v>0</v>
      </c>
      <c r="G478" s="121">
        <v>0</v>
      </c>
      <c r="H478" s="121">
        <v>0</v>
      </c>
      <c r="I478" s="121">
        <v>0</v>
      </c>
      <c r="J478" s="121">
        <v>0</v>
      </c>
      <c r="K478" s="121">
        <v>0</v>
      </c>
      <c r="L478" s="121">
        <v>0</v>
      </c>
      <c r="M478" s="121">
        <v>0</v>
      </c>
      <c r="N478" s="121">
        <v>0</v>
      </c>
      <c r="O478" s="121">
        <v>0</v>
      </c>
      <c r="P478" s="121">
        <v>2511.2891099999997</v>
      </c>
      <c r="Q478" s="121">
        <v>0</v>
      </c>
      <c r="R478" s="170">
        <v>2511.2891099999997</v>
      </c>
      <c r="S478" s="7"/>
      <c r="T478" s="7"/>
      <c r="U478" s="7"/>
      <c r="V478" s="7"/>
      <c r="W478" s="7"/>
      <c r="X478" s="7"/>
      <c r="Y478" s="7"/>
      <c r="Z478" s="7"/>
      <c r="AA478" s="7"/>
      <c r="AB478" s="7"/>
    </row>
    <row r="479" spans="1:28" ht="13.5">
      <c r="A479" s="167"/>
      <c r="B479" s="167"/>
      <c r="C479" s="167"/>
      <c r="D479" s="167"/>
      <c r="E479" s="168">
        <v>229</v>
      </c>
      <c r="F479" s="169">
        <v>0</v>
      </c>
      <c r="G479" s="121">
        <v>0</v>
      </c>
      <c r="H479" s="121">
        <v>0</v>
      </c>
      <c r="I479" s="121">
        <v>0</v>
      </c>
      <c r="J479" s="121">
        <v>0</v>
      </c>
      <c r="K479" s="121">
        <v>0</v>
      </c>
      <c r="L479" s="121">
        <v>0</v>
      </c>
      <c r="M479" s="121">
        <v>0</v>
      </c>
      <c r="N479" s="121">
        <v>0</v>
      </c>
      <c r="O479" s="121">
        <v>0</v>
      </c>
      <c r="P479" s="121">
        <v>2107.53449</v>
      </c>
      <c r="Q479" s="121">
        <v>0</v>
      </c>
      <c r="R479" s="170">
        <v>2107.53449</v>
      </c>
      <c r="S479" s="7"/>
      <c r="T479" s="7"/>
      <c r="U479" s="7"/>
      <c r="V479" s="7"/>
      <c r="W479" s="7"/>
      <c r="X479" s="7"/>
      <c r="Y479" s="7"/>
      <c r="Z479" s="7"/>
      <c r="AA479" s="7"/>
      <c r="AB479" s="7"/>
    </row>
    <row r="480" spans="1:28" ht="13.5">
      <c r="A480" s="167"/>
      <c r="B480" s="167"/>
      <c r="C480" s="167"/>
      <c r="D480" s="163" t="s">
        <v>153</v>
      </c>
      <c r="E480" s="163">
        <v>54</v>
      </c>
      <c r="F480" s="164">
        <v>0</v>
      </c>
      <c r="G480" s="165">
        <v>0</v>
      </c>
      <c r="H480" s="165">
        <v>0</v>
      </c>
      <c r="I480" s="165">
        <v>0</v>
      </c>
      <c r="J480" s="165">
        <v>0</v>
      </c>
      <c r="K480" s="165">
        <v>0</v>
      </c>
      <c r="L480" s="165">
        <v>0</v>
      </c>
      <c r="M480" s="165">
        <v>0</v>
      </c>
      <c r="N480" s="165">
        <v>0</v>
      </c>
      <c r="O480" s="165">
        <v>0</v>
      </c>
      <c r="P480" s="165">
        <v>6331.9931399999996</v>
      </c>
      <c r="Q480" s="165">
        <v>0</v>
      </c>
      <c r="R480" s="166">
        <v>6331.9931399999996</v>
      </c>
      <c r="S480" s="7"/>
      <c r="T480" s="7"/>
      <c r="U480" s="7"/>
      <c r="V480" s="7"/>
      <c r="W480" s="7"/>
      <c r="X480" s="7"/>
      <c r="Y480" s="7"/>
      <c r="Z480" s="7"/>
      <c r="AA480" s="7"/>
      <c r="AB480" s="7"/>
    </row>
    <row r="481" spans="1:28" ht="13.5">
      <c r="A481" s="167"/>
      <c r="B481" s="167"/>
      <c r="C481" s="167"/>
      <c r="D481" s="163" t="s">
        <v>154</v>
      </c>
      <c r="E481" s="163">
        <v>236</v>
      </c>
      <c r="F481" s="164">
        <v>0</v>
      </c>
      <c r="G481" s="165">
        <v>0</v>
      </c>
      <c r="H481" s="165">
        <v>0</v>
      </c>
      <c r="I481" s="165">
        <v>0</v>
      </c>
      <c r="J481" s="165">
        <v>0</v>
      </c>
      <c r="K481" s="165">
        <v>0</v>
      </c>
      <c r="L481" s="165">
        <v>0</v>
      </c>
      <c r="M481" s="165">
        <v>0</v>
      </c>
      <c r="N481" s="165">
        <v>0</v>
      </c>
      <c r="O481" s="165">
        <v>0</v>
      </c>
      <c r="P481" s="165">
        <v>4104.1677499999996</v>
      </c>
      <c r="Q481" s="165">
        <v>0</v>
      </c>
      <c r="R481" s="166">
        <v>4104.1677499999996</v>
      </c>
      <c r="S481" s="7"/>
      <c r="T481" s="7"/>
      <c r="U481" s="7"/>
      <c r="V481" s="7"/>
      <c r="W481" s="7"/>
      <c r="X481" s="7"/>
      <c r="Y481" s="7"/>
      <c r="Z481" s="7"/>
      <c r="AA481" s="7"/>
      <c r="AB481" s="7"/>
    </row>
    <row r="482" spans="1:28" ht="13.5">
      <c r="A482" s="167"/>
      <c r="B482" s="167"/>
      <c r="C482" s="167"/>
      <c r="D482" s="163" t="s">
        <v>155</v>
      </c>
      <c r="E482" s="163">
        <v>242</v>
      </c>
      <c r="F482" s="164">
        <v>0</v>
      </c>
      <c r="G482" s="165">
        <v>0</v>
      </c>
      <c r="H482" s="165">
        <v>0</v>
      </c>
      <c r="I482" s="165">
        <v>0</v>
      </c>
      <c r="J482" s="165">
        <v>0</v>
      </c>
      <c r="K482" s="165">
        <v>0</v>
      </c>
      <c r="L482" s="165">
        <v>0</v>
      </c>
      <c r="M482" s="165">
        <v>0</v>
      </c>
      <c r="N482" s="165">
        <v>0</v>
      </c>
      <c r="O482" s="165">
        <v>0</v>
      </c>
      <c r="P482" s="165">
        <v>2297.5725400000001</v>
      </c>
      <c r="Q482" s="165">
        <v>0</v>
      </c>
      <c r="R482" s="166">
        <v>2297.5725400000001</v>
      </c>
      <c r="S482" s="7"/>
      <c r="T482" s="7"/>
      <c r="U482" s="7"/>
      <c r="V482" s="7"/>
      <c r="W482" s="7"/>
      <c r="X482" s="7"/>
      <c r="Y482" s="7"/>
      <c r="Z482" s="7"/>
      <c r="AA482" s="7"/>
      <c r="AB482" s="7"/>
    </row>
    <row r="483" spans="1:28" ht="13.5">
      <c r="A483" s="167"/>
      <c r="B483" s="167"/>
      <c r="C483" s="167"/>
      <c r="D483" s="163" t="s">
        <v>156</v>
      </c>
      <c r="E483" s="163">
        <v>1</v>
      </c>
      <c r="F483" s="164">
        <v>0</v>
      </c>
      <c r="G483" s="165">
        <v>0</v>
      </c>
      <c r="H483" s="165">
        <v>0</v>
      </c>
      <c r="I483" s="165">
        <v>68064.87148999999</v>
      </c>
      <c r="J483" s="165">
        <v>0</v>
      </c>
      <c r="K483" s="165">
        <v>68064.87148999999</v>
      </c>
      <c r="L483" s="165">
        <v>582262.38221000007</v>
      </c>
      <c r="M483" s="165">
        <v>0</v>
      </c>
      <c r="N483" s="165">
        <v>582262.38221000007</v>
      </c>
      <c r="O483" s="165">
        <v>650327.2537</v>
      </c>
      <c r="P483" s="165">
        <v>368856.84486000001</v>
      </c>
      <c r="Q483" s="165">
        <v>32.974040000000002</v>
      </c>
      <c r="R483" s="166">
        <v>368889.81889999995</v>
      </c>
      <c r="S483" s="7"/>
      <c r="T483" s="7"/>
      <c r="U483" s="7"/>
      <c r="V483" s="7"/>
      <c r="W483" s="7"/>
      <c r="X483" s="7"/>
      <c r="Y483" s="7"/>
      <c r="Z483" s="7"/>
      <c r="AA483" s="7"/>
      <c r="AB483" s="7"/>
    </row>
    <row r="484" spans="1:28" ht="13.5">
      <c r="A484" s="167"/>
      <c r="B484" s="167"/>
      <c r="C484" s="167"/>
      <c r="D484" s="163" t="s">
        <v>157</v>
      </c>
      <c r="E484" s="163">
        <v>57</v>
      </c>
      <c r="F484" s="164">
        <v>0</v>
      </c>
      <c r="G484" s="165">
        <v>0</v>
      </c>
      <c r="H484" s="165">
        <v>0</v>
      </c>
      <c r="I484" s="165">
        <v>0</v>
      </c>
      <c r="J484" s="165">
        <v>0</v>
      </c>
      <c r="K484" s="165">
        <v>0</v>
      </c>
      <c r="L484" s="165">
        <v>0</v>
      </c>
      <c r="M484" s="165">
        <v>0</v>
      </c>
      <c r="N484" s="165">
        <v>0</v>
      </c>
      <c r="O484" s="165">
        <v>0</v>
      </c>
      <c r="P484" s="165">
        <v>5140.3540800000001</v>
      </c>
      <c r="Q484" s="165">
        <v>0</v>
      </c>
      <c r="R484" s="166">
        <v>5140.3540800000001</v>
      </c>
      <c r="S484" s="7"/>
      <c r="T484" s="7"/>
      <c r="U484" s="7"/>
      <c r="V484" s="7"/>
      <c r="W484" s="7"/>
      <c r="X484" s="7"/>
      <c r="Y484" s="7"/>
      <c r="Z484" s="7"/>
      <c r="AA484" s="7"/>
      <c r="AB484" s="7"/>
    </row>
    <row r="485" spans="1:28" ht="13.5">
      <c r="A485" s="167"/>
      <c r="B485" s="167"/>
      <c r="C485" s="167"/>
      <c r="D485" s="167"/>
      <c r="E485" s="168">
        <v>142</v>
      </c>
      <c r="F485" s="169">
        <v>0</v>
      </c>
      <c r="G485" s="121">
        <v>0</v>
      </c>
      <c r="H485" s="121">
        <v>0</v>
      </c>
      <c r="I485" s="121">
        <v>0</v>
      </c>
      <c r="J485" s="121">
        <v>0</v>
      </c>
      <c r="K485" s="121">
        <v>0</v>
      </c>
      <c r="L485" s="121">
        <v>0</v>
      </c>
      <c r="M485" s="121">
        <v>0</v>
      </c>
      <c r="N485" s="121">
        <v>0</v>
      </c>
      <c r="O485" s="121">
        <v>0</v>
      </c>
      <c r="P485" s="121">
        <v>2310.0294199999998</v>
      </c>
      <c r="Q485" s="121">
        <v>0</v>
      </c>
      <c r="R485" s="170">
        <v>2310.0294199999998</v>
      </c>
      <c r="S485" s="7"/>
      <c r="T485" s="7"/>
      <c r="U485" s="7"/>
      <c r="V485" s="7"/>
      <c r="W485" s="7"/>
      <c r="X485" s="7"/>
      <c r="Y485" s="7"/>
      <c r="Z485" s="7"/>
      <c r="AA485" s="7"/>
      <c r="AB485" s="7"/>
    </row>
    <row r="486" spans="1:28" ht="13.5">
      <c r="A486" s="167"/>
      <c r="B486" s="167"/>
      <c r="C486" s="167"/>
      <c r="D486" s="163" t="s">
        <v>158</v>
      </c>
      <c r="E486" s="163">
        <v>42</v>
      </c>
      <c r="F486" s="164">
        <v>0</v>
      </c>
      <c r="G486" s="165">
        <v>0</v>
      </c>
      <c r="H486" s="165">
        <v>0</v>
      </c>
      <c r="I486" s="165">
        <v>0</v>
      </c>
      <c r="J486" s="165">
        <v>0</v>
      </c>
      <c r="K486" s="165">
        <v>0</v>
      </c>
      <c r="L486" s="165">
        <v>0</v>
      </c>
      <c r="M486" s="165">
        <v>0</v>
      </c>
      <c r="N486" s="165">
        <v>0</v>
      </c>
      <c r="O486" s="165">
        <v>0</v>
      </c>
      <c r="P486" s="165">
        <v>4179.6066499999997</v>
      </c>
      <c r="Q486" s="165">
        <v>0</v>
      </c>
      <c r="R486" s="166">
        <v>4179.6066499999997</v>
      </c>
      <c r="S486" s="7"/>
      <c r="T486" s="7"/>
      <c r="U486" s="7"/>
      <c r="V486" s="7"/>
      <c r="W486" s="7"/>
      <c r="X486" s="7"/>
      <c r="Y486" s="7"/>
      <c r="Z486" s="7"/>
      <c r="AA486" s="7"/>
      <c r="AB486" s="7"/>
    </row>
    <row r="487" spans="1:28" ht="13.5">
      <c r="A487" s="167"/>
      <c r="B487" s="167"/>
      <c r="C487" s="167"/>
      <c r="D487" s="167"/>
      <c r="E487" s="168">
        <v>144</v>
      </c>
      <c r="F487" s="169">
        <v>0</v>
      </c>
      <c r="G487" s="121">
        <v>0</v>
      </c>
      <c r="H487" s="121">
        <v>0</v>
      </c>
      <c r="I487" s="121">
        <v>0</v>
      </c>
      <c r="J487" s="121">
        <v>0</v>
      </c>
      <c r="K487" s="121">
        <v>0</v>
      </c>
      <c r="L487" s="121">
        <v>0</v>
      </c>
      <c r="M487" s="121">
        <v>0</v>
      </c>
      <c r="N487" s="121">
        <v>0</v>
      </c>
      <c r="O487" s="121">
        <v>0</v>
      </c>
      <c r="P487" s="121">
        <v>2260.33943</v>
      </c>
      <c r="Q487" s="121">
        <v>0</v>
      </c>
      <c r="R487" s="170">
        <v>2260.33943</v>
      </c>
      <c r="S487" s="7"/>
      <c r="T487" s="7"/>
      <c r="U487" s="7"/>
      <c r="V487" s="7"/>
      <c r="W487" s="7"/>
      <c r="X487" s="7"/>
      <c r="Y487" s="7"/>
      <c r="Z487" s="7"/>
      <c r="AA487" s="7"/>
      <c r="AB487" s="7"/>
    </row>
    <row r="488" spans="1:28" ht="13.5">
      <c r="A488" s="167"/>
      <c r="B488" s="167"/>
      <c r="C488" s="167"/>
      <c r="D488" s="163" t="s">
        <v>159</v>
      </c>
      <c r="E488" s="163">
        <v>233</v>
      </c>
      <c r="F488" s="164">
        <v>0</v>
      </c>
      <c r="G488" s="165">
        <v>0</v>
      </c>
      <c r="H488" s="165">
        <v>0</v>
      </c>
      <c r="I488" s="165">
        <v>0</v>
      </c>
      <c r="J488" s="165">
        <v>0</v>
      </c>
      <c r="K488" s="165">
        <v>0</v>
      </c>
      <c r="L488" s="165">
        <v>0</v>
      </c>
      <c r="M488" s="165">
        <v>0</v>
      </c>
      <c r="N488" s="165">
        <v>0</v>
      </c>
      <c r="O488" s="165">
        <v>0</v>
      </c>
      <c r="P488" s="165">
        <v>4341.2766500000007</v>
      </c>
      <c r="Q488" s="165">
        <v>0</v>
      </c>
      <c r="R488" s="166">
        <v>4341.2766500000007</v>
      </c>
      <c r="S488" s="7"/>
      <c r="T488" s="7"/>
      <c r="U488" s="7"/>
      <c r="V488" s="7"/>
      <c r="W488" s="7"/>
      <c r="X488" s="7"/>
      <c r="Y488" s="7"/>
      <c r="Z488" s="7"/>
      <c r="AA488" s="7"/>
      <c r="AB488" s="7"/>
    </row>
    <row r="489" spans="1:28" ht="13.5">
      <c r="A489" s="167"/>
      <c r="B489" s="167"/>
      <c r="C489" s="167"/>
      <c r="D489" s="167"/>
      <c r="E489" s="168">
        <v>247</v>
      </c>
      <c r="F489" s="169">
        <v>0</v>
      </c>
      <c r="G489" s="121">
        <v>0</v>
      </c>
      <c r="H489" s="121">
        <v>0</v>
      </c>
      <c r="I489" s="121">
        <v>0</v>
      </c>
      <c r="J489" s="121">
        <v>0</v>
      </c>
      <c r="K489" s="121">
        <v>0</v>
      </c>
      <c r="L489" s="121">
        <v>0</v>
      </c>
      <c r="M489" s="121">
        <v>0</v>
      </c>
      <c r="N489" s="121">
        <v>0</v>
      </c>
      <c r="O489" s="121">
        <v>0</v>
      </c>
      <c r="P489" s="121">
        <v>1477.88903</v>
      </c>
      <c r="Q489" s="121">
        <v>0</v>
      </c>
      <c r="R489" s="170">
        <v>1477.88903</v>
      </c>
      <c r="S489" s="7"/>
      <c r="T489" s="7"/>
      <c r="U489" s="7"/>
      <c r="V489" s="7"/>
      <c r="W489" s="7"/>
      <c r="X489" s="7"/>
      <c r="Y489" s="7"/>
      <c r="Z489" s="7"/>
      <c r="AA489" s="7"/>
      <c r="AB489" s="7"/>
    </row>
    <row r="490" spans="1:28" ht="13.5">
      <c r="A490" s="167"/>
      <c r="B490" s="167"/>
      <c r="C490" s="167"/>
      <c r="D490" s="163" t="s">
        <v>160</v>
      </c>
      <c r="E490" s="163">
        <v>173</v>
      </c>
      <c r="F490" s="164">
        <v>0</v>
      </c>
      <c r="G490" s="165">
        <v>0</v>
      </c>
      <c r="H490" s="165">
        <v>0</v>
      </c>
      <c r="I490" s="165">
        <v>0</v>
      </c>
      <c r="J490" s="165">
        <v>0</v>
      </c>
      <c r="K490" s="165">
        <v>0</v>
      </c>
      <c r="L490" s="165">
        <v>0</v>
      </c>
      <c r="M490" s="165">
        <v>0</v>
      </c>
      <c r="N490" s="165">
        <v>0</v>
      </c>
      <c r="O490" s="165">
        <v>0</v>
      </c>
      <c r="P490" s="165">
        <v>3972.1540199999999</v>
      </c>
      <c r="Q490" s="165">
        <v>0</v>
      </c>
      <c r="R490" s="166">
        <v>3972.1540199999999</v>
      </c>
      <c r="S490" s="7"/>
      <c r="T490" s="7"/>
      <c r="U490" s="7"/>
      <c r="V490" s="7"/>
      <c r="W490" s="7"/>
      <c r="X490" s="7"/>
      <c r="Y490" s="7"/>
      <c r="Z490" s="7"/>
      <c r="AA490" s="7"/>
      <c r="AB490" s="7"/>
    </row>
    <row r="491" spans="1:28" ht="13.5">
      <c r="A491" s="167"/>
      <c r="B491" s="167"/>
      <c r="C491" s="167"/>
      <c r="D491" s="167"/>
      <c r="E491" s="168">
        <v>245</v>
      </c>
      <c r="F491" s="169">
        <v>0</v>
      </c>
      <c r="G491" s="121">
        <v>0</v>
      </c>
      <c r="H491" s="121">
        <v>0</v>
      </c>
      <c r="I491" s="121">
        <v>0</v>
      </c>
      <c r="J491" s="121">
        <v>0</v>
      </c>
      <c r="K491" s="121">
        <v>0</v>
      </c>
      <c r="L491" s="121">
        <v>0</v>
      </c>
      <c r="M491" s="121">
        <v>0</v>
      </c>
      <c r="N491" s="121">
        <v>0</v>
      </c>
      <c r="O491" s="121">
        <v>0</v>
      </c>
      <c r="P491" s="121">
        <v>1636.2002</v>
      </c>
      <c r="Q491" s="121">
        <v>0</v>
      </c>
      <c r="R491" s="170">
        <v>1636.2002</v>
      </c>
      <c r="S491" s="7"/>
      <c r="T491" s="7"/>
      <c r="U491" s="7"/>
      <c r="V491" s="7"/>
      <c r="W491" s="7"/>
      <c r="X491" s="7"/>
      <c r="Y491" s="7"/>
      <c r="Z491" s="7"/>
      <c r="AA491" s="7"/>
      <c r="AB491" s="7"/>
    </row>
    <row r="492" spans="1:28" ht="13.5">
      <c r="A492" s="167"/>
      <c r="B492" s="167"/>
      <c r="C492" s="167"/>
      <c r="D492" s="163" t="s">
        <v>162</v>
      </c>
      <c r="E492" s="163">
        <v>253</v>
      </c>
      <c r="F492" s="164">
        <v>0</v>
      </c>
      <c r="G492" s="165">
        <v>0</v>
      </c>
      <c r="H492" s="165">
        <v>0</v>
      </c>
      <c r="I492" s="165">
        <v>0</v>
      </c>
      <c r="J492" s="165">
        <v>0</v>
      </c>
      <c r="K492" s="165">
        <v>0</v>
      </c>
      <c r="L492" s="165">
        <v>0</v>
      </c>
      <c r="M492" s="165">
        <v>0</v>
      </c>
      <c r="N492" s="165">
        <v>0</v>
      </c>
      <c r="O492" s="165">
        <v>0</v>
      </c>
      <c r="P492" s="165">
        <v>237.08769000000001</v>
      </c>
      <c r="Q492" s="165">
        <v>0</v>
      </c>
      <c r="R492" s="166">
        <v>237.08769000000001</v>
      </c>
      <c r="S492" s="7"/>
      <c r="T492" s="7"/>
      <c r="U492" s="7"/>
      <c r="V492" s="7"/>
      <c r="W492" s="7"/>
      <c r="X492" s="7"/>
      <c r="Y492" s="7"/>
      <c r="Z492" s="7"/>
      <c r="AA492" s="7"/>
      <c r="AB492" s="7"/>
    </row>
    <row r="493" spans="1:28" ht="13.5">
      <c r="A493" s="167"/>
      <c r="B493" s="163" t="s">
        <v>17</v>
      </c>
      <c r="C493" s="163" t="s">
        <v>163</v>
      </c>
      <c r="D493" s="163" t="s">
        <v>164</v>
      </c>
      <c r="E493" s="163">
        <v>22</v>
      </c>
      <c r="F493" s="164">
        <v>0</v>
      </c>
      <c r="G493" s="165">
        <v>0</v>
      </c>
      <c r="H493" s="165">
        <v>0</v>
      </c>
      <c r="I493" s="165">
        <v>0</v>
      </c>
      <c r="J493" s="165">
        <v>0</v>
      </c>
      <c r="K493" s="165">
        <v>0</v>
      </c>
      <c r="L493" s="165">
        <v>0</v>
      </c>
      <c r="M493" s="165">
        <v>0</v>
      </c>
      <c r="N493" s="165">
        <v>0</v>
      </c>
      <c r="O493" s="165">
        <v>0</v>
      </c>
      <c r="P493" s="165">
        <v>7571.1790099999998</v>
      </c>
      <c r="Q493" s="165">
        <v>0</v>
      </c>
      <c r="R493" s="166">
        <v>7571.1790099999998</v>
      </c>
      <c r="S493" s="7"/>
      <c r="T493" s="7"/>
      <c r="U493" s="7"/>
      <c r="V493" s="7"/>
      <c r="W493" s="7"/>
      <c r="X493" s="7"/>
      <c r="Y493" s="7"/>
      <c r="Z493" s="7"/>
      <c r="AA493" s="7"/>
      <c r="AB493" s="7"/>
    </row>
    <row r="494" spans="1:28" ht="13.5">
      <c r="A494" s="167"/>
      <c r="B494" s="167"/>
      <c r="C494" s="167"/>
      <c r="D494" s="167"/>
      <c r="E494" s="168">
        <v>151</v>
      </c>
      <c r="F494" s="169">
        <v>0</v>
      </c>
      <c r="G494" s="121">
        <v>0</v>
      </c>
      <c r="H494" s="121">
        <v>0</v>
      </c>
      <c r="I494" s="121">
        <v>0</v>
      </c>
      <c r="J494" s="121">
        <v>0</v>
      </c>
      <c r="K494" s="121">
        <v>0</v>
      </c>
      <c r="L494" s="121">
        <v>0</v>
      </c>
      <c r="M494" s="121">
        <v>0</v>
      </c>
      <c r="N494" s="121">
        <v>0</v>
      </c>
      <c r="O494" s="121">
        <v>0</v>
      </c>
      <c r="P494" s="121">
        <v>6194.9489199999998</v>
      </c>
      <c r="Q494" s="121">
        <v>0</v>
      </c>
      <c r="R494" s="170">
        <v>6194.9489199999998</v>
      </c>
      <c r="S494" s="7"/>
      <c r="T494" s="7"/>
      <c r="U494" s="7"/>
      <c r="V494" s="7"/>
      <c r="W494" s="7"/>
      <c r="X494" s="7"/>
      <c r="Y494" s="7"/>
      <c r="Z494" s="7"/>
      <c r="AA494" s="7"/>
      <c r="AB494" s="7"/>
    </row>
    <row r="495" spans="1:28" ht="13.5">
      <c r="A495" s="167"/>
      <c r="B495" s="167"/>
      <c r="C495" s="167"/>
      <c r="D495" s="167"/>
      <c r="E495" s="168">
        <v>240</v>
      </c>
      <c r="F495" s="169">
        <v>0</v>
      </c>
      <c r="G495" s="121">
        <v>0</v>
      </c>
      <c r="H495" s="121">
        <v>0</v>
      </c>
      <c r="I495" s="121">
        <v>0</v>
      </c>
      <c r="J495" s="121">
        <v>0</v>
      </c>
      <c r="K495" s="121">
        <v>0</v>
      </c>
      <c r="L495" s="121">
        <v>0</v>
      </c>
      <c r="M495" s="121">
        <v>0</v>
      </c>
      <c r="N495" s="121">
        <v>0</v>
      </c>
      <c r="O495" s="121">
        <v>0</v>
      </c>
      <c r="P495" s="121">
        <v>3256.6197700000002</v>
      </c>
      <c r="Q495" s="121">
        <v>0</v>
      </c>
      <c r="R495" s="170">
        <v>3256.6197700000002</v>
      </c>
      <c r="S495" s="7"/>
      <c r="T495" s="7"/>
      <c r="U495" s="7"/>
      <c r="V495" s="7"/>
      <c r="W495" s="7"/>
      <c r="X495" s="7"/>
      <c r="Y495" s="7"/>
      <c r="Z495" s="7"/>
      <c r="AA495" s="7"/>
      <c r="AB495" s="7"/>
    </row>
    <row r="496" spans="1:28" ht="13.5">
      <c r="A496" s="167"/>
      <c r="B496" s="167"/>
      <c r="C496" s="163" t="s">
        <v>165</v>
      </c>
      <c r="D496" s="163" t="s">
        <v>166</v>
      </c>
      <c r="E496" s="163">
        <v>21</v>
      </c>
      <c r="F496" s="164">
        <v>0</v>
      </c>
      <c r="G496" s="165">
        <v>0</v>
      </c>
      <c r="H496" s="165">
        <v>0</v>
      </c>
      <c r="I496" s="165">
        <v>27.115269999999999</v>
      </c>
      <c r="J496" s="165">
        <v>0</v>
      </c>
      <c r="K496" s="165">
        <v>27.115269999999999</v>
      </c>
      <c r="L496" s="165">
        <v>0</v>
      </c>
      <c r="M496" s="165">
        <v>0</v>
      </c>
      <c r="N496" s="165">
        <v>0</v>
      </c>
      <c r="O496" s="165">
        <v>27.115269999999999</v>
      </c>
      <c r="P496" s="165">
        <v>18367.12515</v>
      </c>
      <c r="Q496" s="165">
        <v>0</v>
      </c>
      <c r="R496" s="166">
        <v>18367.12515</v>
      </c>
      <c r="S496" s="7"/>
      <c r="T496" s="7"/>
      <c r="U496" s="7"/>
      <c r="V496" s="7"/>
      <c r="W496" s="7"/>
      <c r="X496" s="7"/>
      <c r="Y496" s="7"/>
      <c r="Z496" s="7"/>
      <c r="AA496" s="7"/>
      <c r="AB496" s="7"/>
    </row>
    <row r="497" spans="1:28" ht="13.5">
      <c r="A497" s="167"/>
      <c r="B497" s="167"/>
      <c r="C497" s="167"/>
      <c r="D497" s="167"/>
      <c r="E497" s="168">
        <v>149</v>
      </c>
      <c r="F497" s="169">
        <v>0</v>
      </c>
      <c r="G497" s="121">
        <v>0</v>
      </c>
      <c r="H497" s="121">
        <v>0</v>
      </c>
      <c r="I497" s="121">
        <v>0</v>
      </c>
      <c r="J497" s="121">
        <v>0</v>
      </c>
      <c r="K497" s="121">
        <v>0</v>
      </c>
      <c r="L497" s="121">
        <v>0</v>
      </c>
      <c r="M497" s="121">
        <v>0</v>
      </c>
      <c r="N497" s="121">
        <v>0</v>
      </c>
      <c r="O497" s="121">
        <v>0</v>
      </c>
      <c r="P497" s="121">
        <v>10450.301710000002</v>
      </c>
      <c r="Q497" s="121">
        <v>0</v>
      </c>
      <c r="R497" s="170">
        <v>10450.301710000002</v>
      </c>
      <c r="S497" s="7"/>
      <c r="T497" s="7"/>
      <c r="U497" s="7"/>
      <c r="V497" s="7"/>
      <c r="W497" s="7"/>
      <c r="X497" s="7"/>
      <c r="Y497" s="7"/>
      <c r="Z497" s="7"/>
      <c r="AA497" s="7"/>
      <c r="AB497" s="7"/>
    </row>
    <row r="498" spans="1:28" ht="13.5">
      <c r="A498" s="167"/>
      <c r="B498" s="167"/>
      <c r="C498" s="167"/>
      <c r="D498" s="167"/>
      <c r="E498" s="168">
        <v>256</v>
      </c>
      <c r="F498" s="169">
        <v>0</v>
      </c>
      <c r="G498" s="121">
        <v>0</v>
      </c>
      <c r="H498" s="121">
        <v>0</v>
      </c>
      <c r="I498" s="121">
        <v>0</v>
      </c>
      <c r="J498" s="121">
        <v>0</v>
      </c>
      <c r="K498" s="121">
        <v>0</v>
      </c>
      <c r="L498" s="121">
        <v>0</v>
      </c>
      <c r="M498" s="121">
        <v>0</v>
      </c>
      <c r="N498" s="121">
        <v>0</v>
      </c>
      <c r="O498" s="121">
        <v>0</v>
      </c>
      <c r="P498" s="121">
        <v>2248.2451099999998</v>
      </c>
      <c r="Q498" s="121">
        <v>0</v>
      </c>
      <c r="R498" s="170">
        <v>2248.2451099999998</v>
      </c>
      <c r="S498" s="7"/>
      <c r="T498" s="7"/>
      <c r="U498" s="7"/>
      <c r="V498" s="7"/>
      <c r="W498" s="7"/>
      <c r="X498" s="7"/>
      <c r="Y498" s="7"/>
      <c r="Z498" s="7"/>
      <c r="AA498" s="7"/>
      <c r="AB498" s="7"/>
    </row>
    <row r="499" spans="1:28" ht="13.5">
      <c r="A499" s="167"/>
      <c r="B499" s="167"/>
      <c r="C499" s="167"/>
      <c r="D499" s="167"/>
      <c r="E499" s="168">
        <v>244</v>
      </c>
      <c r="F499" s="169">
        <v>0</v>
      </c>
      <c r="G499" s="121">
        <v>0</v>
      </c>
      <c r="H499" s="121">
        <v>0</v>
      </c>
      <c r="I499" s="121">
        <v>0</v>
      </c>
      <c r="J499" s="121">
        <v>0</v>
      </c>
      <c r="K499" s="121">
        <v>0</v>
      </c>
      <c r="L499" s="121">
        <v>0</v>
      </c>
      <c r="M499" s="121">
        <v>0</v>
      </c>
      <c r="N499" s="121">
        <v>0</v>
      </c>
      <c r="O499" s="121">
        <v>0</v>
      </c>
      <c r="P499" s="121">
        <v>3606.3803499999999</v>
      </c>
      <c r="Q499" s="121">
        <v>0</v>
      </c>
      <c r="R499" s="170">
        <v>3606.3803499999999</v>
      </c>
      <c r="S499" s="7"/>
      <c r="T499" s="7"/>
      <c r="U499" s="7"/>
      <c r="V499" s="7"/>
      <c r="W499" s="7"/>
      <c r="X499" s="7"/>
      <c r="Y499" s="7"/>
      <c r="Z499" s="7"/>
      <c r="AA499" s="7"/>
      <c r="AB499" s="7"/>
    </row>
    <row r="500" spans="1:28" ht="13.5">
      <c r="A500" s="167"/>
      <c r="B500" s="167"/>
      <c r="C500" s="167"/>
      <c r="D500" s="163" t="s">
        <v>214</v>
      </c>
      <c r="E500" s="163">
        <v>65</v>
      </c>
      <c r="F500" s="164">
        <v>0</v>
      </c>
      <c r="G500" s="165">
        <v>0</v>
      </c>
      <c r="H500" s="165">
        <v>0</v>
      </c>
      <c r="I500" s="165">
        <v>0</v>
      </c>
      <c r="J500" s="165">
        <v>0</v>
      </c>
      <c r="K500" s="165">
        <v>0</v>
      </c>
      <c r="L500" s="165">
        <v>0</v>
      </c>
      <c r="M500" s="165">
        <v>0</v>
      </c>
      <c r="N500" s="165">
        <v>0</v>
      </c>
      <c r="O500" s="165">
        <v>0</v>
      </c>
      <c r="P500" s="165">
        <v>4059.4552899999999</v>
      </c>
      <c r="Q500" s="165">
        <v>0</v>
      </c>
      <c r="R500" s="166">
        <v>4059.4552899999999</v>
      </c>
      <c r="S500" s="7"/>
      <c r="T500" s="7"/>
      <c r="U500" s="7"/>
      <c r="V500" s="7"/>
      <c r="W500" s="7"/>
      <c r="X500" s="7"/>
      <c r="Y500" s="7"/>
      <c r="Z500" s="7"/>
      <c r="AA500" s="7"/>
      <c r="AB500" s="7"/>
    </row>
    <row r="501" spans="1:28" ht="13.5">
      <c r="A501" s="167"/>
      <c r="B501" s="167"/>
      <c r="C501" s="167"/>
      <c r="D501" s="167"/>
      <c r="E501" s="168">
        <v>115</v>
      </c>
      <c r="F501" s="169">
        <v>0</v>
      </c>
      <c r="G501" s="121">
        <v>0</v>
      </c>
      <c r="H501" s="121">
        <v>0</v>
      </c>
      <c r="I501" s="121">
        <v>0</v>
      </c>
      <c r="J501" s="121">
        <v>0</v>
      </c>
      <c r="K501" s="121">
        <v>0</v>
      </c>
      <c r="L501" s="121">
        <v>0</v>
      </c>
      <c r="M501" s="121">
        <v>0</v>
      </c>
      <c r="N501" s="121">
        <v>0</v>
      </c>
      <c r="O501" s="121">
        <v>0</v>
      </c>
      <c r="P501" s="121">
        <v>3895.3574700000004</v>
      </c>
      <c r="Q501" s="121">
        <v>0</v>
      </c>
      <c r="R501" s="170">
        <v>3895.3574700000004</v>
      </c>
      <c r="S501" s="7"/>
      <c r="T501" s="7"/>
      <c r="U501" s="7"/>
      <c r="V501" s="7"/>
      <c r="W501" s="7"/>
      <c r="X501" s="7"/>
      <c r="Y501" s="7"/>
      <c r="Z501" s="7"/>
      <c r="AA501" s="7"/>
      <c r="AB501" s="7"/>
    </row>
    <row r="502" spans="1:28" ht="13.5">
      <c r="A502" s="167"/>
      <c r="B502" s="163" t="s">
        <v>18</v>
      </c>
      <c r="C502" s="163" t="s">
        <v>167</v>
      </c>
      <c r="D502" s="163" t="s">
        <v>167</v>
      </c>
      <c r="E502" s="163">
        <v>40</v>
      </c>
      <c r="F502" s="164">
        <v>0</v>
      </c>
      <c r="G502" s="165">
        <v>0</v>
      </c>
      <c r="H502" s="165">
        <v>0</v>
      </c>
      <c r="I502" s="165">
        <v>43.89949</v>
      </c>
      <c r="J502" s="165">
        <v>0</v>
      </c>
      <c r="K502" s="165">
        <v>43.89949</v>
      </c>
      <c r="L502" s="165">
        <v>0</v>
      </c>
      <c r="M502" s="165">
        <v>0</v>
      </c>
      <c r="N502" s="165">
        <v>0</v>
      </c>
      <c r="O502" s="165">
        <v>43.89949</v>
      </c>
      <c r="P502" s="165">
        <v>5832.9655499999999</v>
      </c>
      <c r="Q502" s="165">
        <v>0</v>
      </c>
      <c r="R502" s="166">
        <v>5832.9655499999999</v>
      </c>
      <c r="S502" s="7"/>
      <c r="T502" s="7"/>
      <c r="U502" s="7"/>
      <c r="V502" s="7"/>
      <c r="W502" s="7"/>
      <c r="X502" s="7"/>
      <c r="Y502" s="7"/>
      <c r="Z502" s="7"/>
      <c r="AA502" s="7"/>
      <c r="AB502" s="7"/>
    </row>
    <row r="503" spans="1:28" ht="13.5">
      <c r="A503" s="167"/>
      <c r="B503" s="167"/>
      <c r="C503" s="167"/>
      <c r="D503" s="167"/>
      <c r="E503" s="168">
        <v>152</v>
      </c>
      <c r="F503" s="169">
        <v>0</v>
      </c>
      <c r="G503" s="121">
        <v>0</v>
      </c>
      <c r="H503" s="121">
        <v>0</v>
      </c>
      <c r="I503" s="121">
        <v>0</v>
      </c>
      <c r="J503" s="121">
        <v>0</v>
      </c>
      <c r="K503" s="121">
        <v>0</v>
      </c>
      <c r="L503" s="121">
        <v>0</v>
      </c>
      <c r="M503" s="121">
        <v>0</v>
      </c>
      <c r="N503" s="121">
        <v>0</v>
      </c>
      <c r="O503" s="121">
        <v>0</v>
      </c>
      <c r="P503" s="121">
        <v>6235.5257099999999</v>
      </c>
      <c r="Q503" s="121">
        <v>0</v>
      </c>
      <c r="R503" s="170">
        <v>6235.5257099999999</v>
      </c>
      <c r="S503" s="7"/>
      <c r="T503" s="7"/>
      <c r="U503" s="7"/>
      <c r="V503" s="7"/>
      <c r="W503" s="7"/>
      <c r="X503" s="7"/>
      <c r="Y503" s="7"/>
      <c r="Z503" s="7"/>
      <c r="AA503" s="7"/>
      <c r="AB503" s="7"/>
    </row>
    <row r="504" spans="1:28" ht="13.5">
      <c r="A504" s="167"/>
      <c r="B504" s="167"/>
      <c r="C504" s="167"/>
      <c r="D504" s="167"/>
      <c r="E504" s="168">
        <v>196</v>
      </c>
      <c r="F504" s="169">
        <v>0</v>
      </c>
      <c r="G504" s="121">
        <v>0</v>
      </c>
      <c r="H504" s="121">
        <v>0</v>
      </c>
      <c r="I504" s="121">
        <v>0</v>
      </c>
      <c r="J504" s="121">
        <v>0</v>
      </c>
      <c r="K504" s="121">
        <v>0</v>
      </c>
      <c r="L504" s="121">
        <v>0</v>
      </c>
      <c r="M504" s="121">
        <v>0</v>
      </c>
      <c r="N504" s="121">
        <v>0</v>
      </c>
      <c r="O504" s="121">
        <v>0</v>
      </c>
      <c r="P504" s="121">
        <v>3341.8698999999997</v>
      </c>
      <c r="Q504" s="121">
        <v>0</v>
      </c>
      <c r="R504" s="170">
        <v>3341.8698999999997</v>
      </c>
      <c r="S504" s="7"/>
      <c r="T504" s="7"/>
      <c r="U504" s="7"/>
      <c r="V504" s="7"/>
      <c r="W504" s="7"/>
      <c r="X504" s="7"/>
      <c r="Y504" s="7"/>
      <c r="Z504" s="7"/>
      <c r="AA504" s="7"/>
      <c r="AB504" s="7"/>
    </row>
    <row r="505" spans="1:28" ht="13.5">
      <c r="A505" s="167"/>
      <c r="B505" s="167"/>
      <c r="C505" s="167"/>
      <c r="D505" s="167"/>
      <c r="E505" s="168">
        <v>252</v>
      </c>
      <c r="F505" s="169">
        <v>0</v>
      </c>
      <c r="G505" s="121">
        <v>0</v>
      </c>
      <c r="H505" s="121">
        <v>0</v>
      </c>
      <c r="I505" s="121">
        <v>0</v>
      </c>
      <c r="J505" s="121">
        <v>0</v>
      </c>
      <c r="K505" s="121">
        <v>0</v>
      </c>
      <c r="L505" s="121">
        <v>0</v>
      </c>
      <c r="M505" s="121">
        <v>0</v>
      </c>
      <c r="N505" s="121">
        <v>0</v>
      </c>
      <c r="O505" s="121">
        <v>0</v>
      </c>
      <c r="P505" s="121">
        <v>2226.8380699999998</v>
      </c>
      <c r="Q505" s="121">
        <v>0</v>
      </c>
      <c r="R505" s="170">
        <v>2226.8380699999998</v>
      </c>
      <c r="S505" s="7"/>
      <c r="T505" s="7"/>
      <c r="U505" s="7"/>
      <c r="V505" s="7"/>
      <c r="W505" s="7"/>
      <c r="X505" s="7"/>
      <c r="Y505" s="7"/>
      <c r="Z505" s="7"/>
      <c r="AA505" s="7"/>
      <c r="AB505" s="7"/>
    </row>
    <row r="506" spans="1:28" ht="13.5">
      <c r="A506" s="167"/>
      <c r="B506" s="163" t="s">
        <v>19</v>
      </c>
      <c r="C506" s="163" t="s">
        <v>168</v>
      </c>
      <c r="D506" s="163" t="s">
        <v>168</v>
      </c>
      <c r="E506" s="163">
        <v>49</v>
      </c>
      <c r="F506" s="164">
        <v>0</v>
      </c>
      <c r="G506" s="165">
        <v>0</v>
      </c>
      <c r="H506" s="165">
        <v>0</v>
      </c>
      <c r="I506" s="165">
        <v>423.91947999999996</v>
      </c>
      <c r="J506" s="165">
        <v>0</v>
      </c>
      <c r="K506" s="165">
        <v>423.91947999999996</v>
      </c>
      <c r="L506" s="165">
        <v>0</v>
      </c>
      <c r="M506" s="165">
        <v>0</v>
      </c>
      <c r="N506" s="165">
        <v>0</v>
      </c>
      <c r="O506" s="165">
        <v>423.91947999999996</v>
      </c>
      <c r="P506" s="165">
        <v>2898.45613</v>
      </c>
      <c r="Q506" s="165">
        <v>0</v>
      </c>
      <c r="R506" s="166">
        <v>2898.45613</v>
      </c>
      <c r="S506" s="7"/>
      <c r="T506" s="7"/>
      <c r="U506" s="7"/>
      <c r="V506" s="7"/>
      <c r="W506" s="7"/>
      <c r="X506" s="7"/>
      <c r="Y506" s="7"/>
      <c r="Z506" s="7"/>
      <c r="AA506" s="7"/>
      <c r="AB506" s="7"/>
    </row>
    <row r="507" spans="1:28" ht="13.5">
      <c r="A507" s="167"/>
      <c r="B507" s="167"/>
      <c r="C507" s="163" t="s">
        <v>169</v>
      </c>
      <c r="D507" s="163" t="s">
        <v>19</v>
      </c>
      <c r="E507" s="163">
        <v>188</v>
      </c>
      <c r="F507" s="164">
        <v>0</v>
      </c>
      <c r="G507" s="165">
        <v>0</v>
      </c>
      <c r="H507" s="165">
        <v>0</v>
      </c>
      <c r="I507" s="165">
        <v>0</v>
      </c>
      <c r="J507" s="165">
        <v>0</v>
      </c>
      <c r="K507" s="165">
        <v>0</v>
      </c>
      <c r="L507" s="165">
        <v>0</v>
      </c>
      <c r="M507" s="165">
        <v>0</v>
      </c>
      <c r="N507" s="165">
        <v>0</v>
      </c>
      <c r="O507" s="165">
        <v>0</v>
      </c>
      <c r="P507" s="165">
        <v>3595.4302000000002</v>
      </c>
      <c r="Q507" s="165">
        <v>0</v>
      </c>
      <c r="R507" s="166">
        <v>3595.4302000000002</v>
      </c>
      <c r="S507" s="7"/>
      <c r="T507" s="7"/>
      <c r="U507" s="7"/>
      <c r="V507" s="7"/>
      <c r="W507" s="7"/>
      <c r="X507" s="7"/>
      <c r="Y507" s="7"/>
      <c r="Z507" s="7"/>
      <c r="AA507" s="7"/>
      <c r="AB507" s="7"/>
    </row>
    <row r="508" spans="1:28" ht="13.5">
      <c r="A508" s="167"/>
      <c r="B508" s="163" t="s">
        <v>20</v>
      </c>
      <c r="C508" s="163" t="s">
        <v>20</v>
      </c>
      <c r="D508" s="163" t="s">
        <v>272</v>
      </c>
      <c r="E508" s="163">
        <v>50</v>
      </c>
      <c r="F508" s="164">
        <v>0</v>
      </c>
      <c r="G508" s="165">
        <v>0</v>
      </c>
      <c r="H508" s="165">
        <v>0</v>
      </c>
      <c r="I508" s="165">
        <v>6.3052200000000003</v>
      </c>
      <c r="J508" s="165">
        <v>0</v>
      </c>
      <c r="K508" s="165">
        <v>6.3052200000000003</v>
      </c>
      <c r="L508" s="165">
        <v>0</v>
      </c>
      <c r="M508" s="165">
        <v>0</v>
      </c>
      <c r="N508" s="165">
        <v>0</v>
      </c>
      <c r="O508" s="165">
        <v>6.3052200000000003</v>
      </c>
      <c r="P508" s="165">
        <v>4272.1001699999997</v>
      </c>
      <c r="Q508" s="165">
        <v>0</v>
      </c>
      <c r="R508" s="166">
        <v>4272.1001699999997</v>
      </c>
      <c r="S508" s="7"/>
      <c r="T508" s="7"/>
      <c r="U508" s="7"/>
      <c r="V508" s="7"/>
      <c r="W508" s="7"/>
      <c r="X508" s="7"/>
      <c r="Y508" s="7"/>
      <c r="Z508" s="7"/>
      <c r="AA508" s="7"/>
      <c r="AB508" s="7"/>
    </row>
    <row r="509" spans="1:28" ht="13.5">
      <c r="A509" s="167"/>
      <c r="B509" s="167"/>
      <c r="C509" s="167"/>
      <c r="D509" s="167"/>
      <c r="E509" s="168">
        <v>153</v>
      </c>
      <c r="F509" s="169">
        <v>0</v>
      </c>
      <c r="G509" s="121">
        <v>0</v>
      </c>
      <c r="H509" s="121">
        <v>0</v>
      </c>
      <c r="I509" s="121">
        <v>0</v>
      </c>
      <c r="J509" s="121">
        <v>0</v>
      </c>
      <c r="K509" s="121">
        <v>0</v>
      </c>
      <c r="L509" s="121">
        <v>0</v>
      </c>
      <c r="M509" s="121">
        <v>0</v>
      </c>
      <c r="N509" s="121">
        <v>0</v>
      </c>
      <c r="O509" s="121">
        <v>0</v>
      </c>
      <c r="P509" s="121">
        <v>3327.2555200000002</v>
      </c>
      <c r="Q509" s="121">
        <v>0</v>
      </c>
      <c r="R509" s="170">
        <v>3327.2555200000002</v>
      </c>
      <c r="S509" s="7"/>
      <c r="T509" s="7"/>
      <c r="U509" s="7"/>
      <c r="V509" s="7"/>
      <c r="W509" s="7"/>
      <c r="X509" s="7"/>
      <c r="Y509" s="7"/>
      <c r="Z509" s="7"/>
      <c r="AA509" s="7"/>
      <c r="AB509" s="7"/>
    </row>
    <row r="510" spans="1:28" ht="13.5">
      <c r="A510" s="167"/>
      <c r="B510" s="163" t="s">
        <v>21</v>
      </c>
      <c r="C510" s="163" t="s">
        <v>171</v>
      </c>
      <c r="D510" s="163" t="s">
        <v>172</v>
      </c>
      <c r="E510" s="163">
        <v>113</v>
      </c>
      <c r="F510" s="164">
        <v>0</v>
      </c>
      <c r="G510" s="165">
        <v>0</v>
      </c>
      <c r="H510" s="165">
        <v>0</v>
      </c>
      <c r="I510" s="165">
        <v>0</v>
      </c>
      <c r="J510" s="165">
        <v>0</v>
      </c>
      <c r="K510" s="165">
        <v>0</v>
      </c>
      <c r="L510" s="165">
        <v>0</v>
      </c>
      <c r="M510" s="165">
        <v>0</v>
      </c>
      <c r="N510" s="165">
        <v>0</v>
      </c>
      <c r="O510" s="165">
        <v>0</v>
      </c>
      <c r="P510" s="165">
        <v>3593.6991200000002</v>
      </c>
      <c r="Q510" s="165">
        <v>0</v>
      </c>
      <c r="R510" s="166">
        <v>3593.6991200000002</v>
      </c>
      <c r="S510" s="7"/>
      <c r="T510" s="7"/>
      <c r="U510" s="7"/>
      <c r="V510" s="7"/>
      <c r="W510" s="7"/>
      <c r="X510" s="7"/>
      <c r="Y510" s="7"/>
      <c r="Z510" s="7"/>
      <c r="AA510" s="7"/>
      <c r="AB510" s="7"/>
    </row>
    <row r="511" spans="1:28" ht="13.5">
      <c r="A511" s="167"/>
      <c r="B511" s="167"/>
      <c r="C511" s="167"/>
      <c r="D511" s="167"/>
      <c r="E511" s="168">
        <v>155</v>
      </c>
      <c r="F511" s="169">
        <v>0</v>
      </c>
      <c r="G511" s="121">
        <v>0</v>
      </c>
      <c r="H511" s="121">
        <v>0</v>
      </c>
      <c r="I511" s="121">
        <v>0</v>
      </c>
      <c r="J511" s="121">
        <v>0</v>
      </c>
      <c r="K511" s="121">
        <v>0</v>
      </c>
      <c r="L511" s="121">
        <v>0</v>
      </c>
      <c r="M511" s="121">
        <v>0</v>
      </c>
      <c r="N511" s="121">
        <v>0</v>
      </c>
      <c r="O511" s="121">
        <v>0</v>
      </c>
      <c r="P511" s="121">
        <v>3531.2694799999999</v>
      </c>
      <c r="Q511" s="121">
        <v>0</v>
      </c>
      <c r="R511" s="170">
        <v>3531.2694799999999</v>
      </c>
      <c r="S511" s="7"/>
      <c r="T511" s="7"/>
      <c r="U511" s="7"/>
      <c r="V511" s="7"/>
      <c r="W511" s="7"/>
      <c r="X511" s="7"/>
      <c r="Y511" s="7"/>
      <c r="Z511" s="7"/>
      <c r="AA511" s="7"/>
      <c r="AB511" s="7"/>
    </row>
    <row r="512" spans="1:28" ht="13.5">
      <c r="A512" s="167"/>
      <c r="B512" s="167"/>
      <c r="C512" s="163" t="s">
        <v>173</v>
      </c>
      <c r="D512" s="163" t="s">
        <v>173</v>
      </c>
      <c r="E512" s="163">
        <v>17</v>
      </c>
      <c r="F512" s="164">
        <v>0</v>
      </c>
      <c r="G512" s="165">
        <v>0</v>
      </c>
      <c r="H512" s="165">
        <v>0</v>
      </c>
      <c r="I512" s="165">
        <v>0</v>
      </c>
      <c r="J512" s="165">
        <v>0</v>
      </c>
      <c r="K512" s="165">
        <v>0</v>
      </c>
      <c r="L512" s="165">
        <v>0</v>
      </c>
      <c r="M512" s="165">
        <v>0</v>
      </c>
      <c r="N512" s="165">
        <v>0</v>
      </c>
      <c r="O512" s="165">
        <v>0</v>
      </c>
      <c r="P512" s="165">
        <v>5583.9330599999994</v>
      </c>
      <c r="Q512" s="165">
        <v>0</v>
      </c>
      <c r="R512" s="166">
        <v>5583.9330599999994</v>
      </c>
      <c r="S512" s="7"/>
      <c r="T512" s="7"/>
      <c r="U512" s="7"/>
      <c r="V512" s="7"/>
      <c r="W512" s="7"/>
      <c r="X512" s="7"/>
      <c r="Y512" s="7"/>
      <c r="Z512" s="7"/>
      <c r="AA512" s="7"/>
      <c r="AB512" s="7"/>
    </row>
    <row r="513" spans="1:28" ht="13.5">
      <c r="A513" s="167"/>
      <c r="B513" s="167"/>
      <c r="C513" s="167"/>
      <c r="D513" s="167"/>
      <c r="E513" s="168">
        <v>100</v>
      </c>
      <c r="F513" s="169">
        <v>0</v>
      </c>
      <c r="G513" s="121">
        <v>0</v>
      </c>
      <c r="H513" s="121">
        <v>0</v>
      </c>
      <c r="I513" s="121">
        <v>0</v>
      </c>
      <c r="J513" s="121">
        <v>0</v>
      </c>
      <c r="K513" s="121">
        <v>0</v>
      </c>
      <c r="L513" s="121">
        <v>0</v>
      </c>
      <c r="M513" s="121">
        <v>0</v>
      </c>
      <c r="N513" s="121">
        <v>0</v>
      </c>
      <c r="O513" s="121">
        <v>0</v>
      </c>
      <c r="P513" s="121">
        <v>3920.7468599999997</v>
      </c>
      <c r="Q513" s="121">
        <v>0</v>
      </c>
      <c r="R513" s="170">
        <v>3920.7468599999997</v>
      </c>
      <c r="S513" s="7"/>
      <c r="T513" s="7"/>
      <c r="U513" s="7"/>
      <c r="V513" s="7"/>
      <c r="W513" s="7"/>
      <c r="X513" s="7"/>
      <c r="Y513" s="7"/>
      <c r="Z513" s="7"/>
      <c r="AA513" s="7"/>
      <c r="AB513" s="7"/>
    </row>
    <row r="514" spans="1:28" ht="13.5">
      <c r="A514" s="167"/>
      <c r="B514" s="167"/>
      <c r="C514" s="163" t="s">
        <v>21</v>
      </c>
      <c r="D514" s="163" t="s">
        <v>215</v>
      </c>
      <c r="E514" s="163">
        <v>98</v>
      </c>
      <c r="F514" s="164">
        <v>0</v>
      </c>
      <c r="G514" s="165">
        <v>0</v>
      </c>
      <c r="H514" s="165">
        <v>0</v>
      </c>
      <c r="I514" s="165">
        <v>0</v>
      </c>
      <c r="J514" s="165">
        <v>0</v>
      </c>
      <c r="K514" s="165">
        <v>0</v>
      </c>
      <c r="L514" s="165">
        <v>0</v>
      </c>
      <c r="M514" s="165">
        <v>0</v>
      </c>
      <c r="N514" s="165">
        <v>0</v>
      </c>
      <c r="O514" s="165">
        <v>0</v>
      </c>
      <c r="P514" s="165">
        <v>9936.8734600000007</v>
      </c>
      <c r="Q514" s="165">
        <v>0</v>
      </c>
      <c r="R514" s="166">
        <v>9936.8734600000007</v>
      </c>
      <c r="S514" s="7"/>
      <c r="T514" s="7"/>
      <c r="U514" s="7"/>
      <c r="V514" s="7"/>
      <c r="W514" s="7"/>
      <c r="X514" s="7"/>
      <c r="Y514" s="7"/>
      <c r="Z514" s="7"/>
      <c r="AA514" s="7"/>
      <c r="AB514" s="7"/>
    </row>
    <row r="515" spans="1:28" ht="13.5">
      <c r="A515" s="167"/>
      <c r="B515" s="167"/>
      <c r="C515" s="167"/>
      <c r="D515" s="163" t="s">
        <v>216</v>
      </c>
      <c r="E515" s="163">
        <v>69</v>
      </c>
      <c r="F515" s="164">
        <v>0</v>
      </c>
      <c r="G515" s="165">
        <v>0</v>
      </c>
      <c r="H515" s="165">
        <v>0</v>
      </c>
      <c r="I515" s="165">
        <v>0</v>
      </c>
      <c r="J515" s="165">
        <v>0</v>
      </c>
      <c r="K515" s="165">
        <v>0</v>
      </c>
      <c r="L515" s="165">
        <v>0</v>
      </c>
      <c r="M515" s="165">
        <v>0</v>
      </c>
      <c r="N515" s="165">
        <v>0</v>
      </c>
      <c r="O515" s="165">
        <v>0</v>
      </c>
      <c r="P515" s="165">
        <v>5190.3892599999999</v>
      </c>
      <c r="Q515" s="165">
        <v>0</v>
      </c>
      <c r="R515" s="166">
        <v>5190.3892599999999</v>
      </c>
      <c r="S515" s="7"/>
      <c r="T515" s="7"/>
      <c r="U515" s="7"/>
      <c r="V515" s="7"/>
      <c r="W515" s="7"/>
      <c r="X515" s="7"/>
      <c r="Y515" s="7"/>
      <c r="Z515" s="7"/>
      <c r="AA515" s="7"/>
      <c r="AB515" s="7"/>
    </row>
    <row r="516" spans="1:28" ht="13.5">
      <c r="A516" s="167"/>
      <c r="B516" s="167"/>
      <c r="C516" s="167"/>
      <c r="D516" s="163" t="s">
        <v>21</v>
      </c>
      <c r="E516" s="163">
        <v>2</v>
      </c>
      <c r="F516" s="164">
        <v>0</v>
      </c>
      <c r="G516" s="165">
        <v>0</v>
      </c>
      <c r="H516" s="165">
        <v>0</v>
      </c>
      <c r="I516" s="165">
        <v>285.60392999999999</v>
      </c>
      <c r="J516" s="165">
        <v>0</v>
      </c>
      <c r="K516" s="165">
        <v>285.60392999999999</v>
      </c>
      <c r="L516" s="165">
        <v>0</v>
      </c>
      <c r="M516" s="165">
        <v>0</v>
      </c>
      <c r="N516" s="165">
        <v>0</v>
      </c>
      <c r="O516" s="165">
        <v>285.60392999999999</v>
      </c>
      <c r="P516" s="165">
        <v>23856.869139999999</v>
      </c>
      <c r="Q516" s="165">
        <v>0</v>
      </c>
      <c r="R516" s="166">
        <v>23856.869139999999</v>
      </c>
      <c r="S516" s="7"/>
      <c r="T516" s="7"/>
      <c r="U516" s="7"/>
      <c r="V516" s="7"/>
      <c r="W516" s="7"/>
      <c r="X516" s="7"/>
      <c r="Y516" s="7"/>
      <c r="Z516" s="7"/>
      <c r="AA516" s="7"/>
      <c r="AB516" s="7"/>
    </row>
    <row r="517" spans="1:28" ht="13.5">
      <c r="A517" s="167"/>
      <c r="B517" s="167"/>
      <c r="C517" s="167"/>
      <c r="D517" s="167"/>
      <c r="E517" s="168">
        <v>97</v>
      </c>
      <c r="F517" s="169">
        <v>0</v>
      </c>
      <c r="G517" s="121">
        <v>0</v>
      </c>
      <c r="H517" s="121">
        <v>0</v>
      </c>
      <c r="I517" s="121">
        <v>0</v>
      </c>
      <c r="J517" s="121">
        <v>0</v>
      </c>
      <c r="K517" s="121">
        <v>0</v>
      </c>
      <c r="L517" s="121">
        <v>0</v>
      </c>
      <c r="M517" s="121">
        <v>0</v>
      </c>
      <c r="N517" s="121">
        <v>0</v>
      </c>
      <c r="O517" s="121">
        <v>0</v>
      </c>
      <c r="P517" s="121">
        <v>3418.6259100000002</v>
      </c>
      <c r="Q517" s="121">
        <v>0</v>
      </c>
      <c r="R517" s="170">
        <v>3418.6259100000002</v>
      </c>
      <c r="S517" s="7"/>
      <c r="T517" s="7"/>
      <c r="U517" s="7"/>
      <c r="V517" s="7"/>
      <c r="W517" s="7"/>
      <c r="X517" s="7"/>
      <c r="Y517" s="7"/>
      <c r="Z517" s="7"/>
      <c r="AA517" s="7"/>
      <c r="AB517" s="7"/>
    </row>
    <row r="518" spans="1:28" ht="13.5">
      <c r="A518" s="167"/>
      <c r="B518" s="167"/>
      <c r="C518" s="167"/>
      <c r="D518" s="167"/>
      <c r="E518" s="168">
        <v>109</v>
      </c>
      <c r="F518" s="169">
        <v>0</v>
      </c>
      <c r="G518" s="121">
        <v>0</v>
      </c>
      <c r="H518" s="121">
        <v>0</v>
      </c>
      <c r="I518" s="121">
        <v>0</v>
      </c>
      <c r="J518" s="121">
        <v>0</v>
      </c>
      <c r="K518" s="121">
        <v>0</v>
      </c>
      <c r="L518" s="121">
        <v>0</v>
      </c>
      <c r="M518" s="121">
        <v>0</v>
      </c>
      <c r="N518" s="121">
        <v>0</v>
      </c>
      <c r="O518" s="121">
        <v>0</v>
      </c>
      <c r="P518" s="121">
        <v>3367.1008199999997</v>
      </c>
      <c r="Q518" s="121">
        <v>0</v>
      </c>
      <c r="R518" s="170">
        <v>3367.1008199999997</v>
      </c>
      <c r="S518" s="7"/>
      <c r="T518" s="7"/>
      <c r="U518" s="7"/>
      <c r="V518" s="7"/>
      <c r="W518" s="7"/>
      <c r="X518" s="7"/>
      <c r="Y518" s="7"/>
      <c r="Z518" s="7"/>
      <c r="AA518" s="7"/>
      <c r="AB518" s="7"/>
    </row>
    <row r="519" spans="1:28" ht="13.5">
      <c r="A519" s="167"/>
      <c r="B519" s="167"/>
      <c r="C519" s="167"/>
      <c r="D519" s="163" t="s">
        <v>174</v>
      </c>
      <c r="E519" s="163">
        <v>179</v>
      </c>
      <c r="F519" s="164">
        <v>0</v>
      </c>
      <c r="G519" s="165">
        <v>0</v>
      </c>
      <c r="H519" s="165">
        <v>0</v>
      </c>
      <c r="I519" s="165">
        <v>0</v>
      </c>
      <c r="J519" s="165">
        <v>0</v>
      </c>
      <c r="K519" s="165">
        <v>0</v>
      </c>
      <c r="L519" s="165">
        <v>0</v>
      </c>
      <c r="M519" s="165">
        <v>0</v>
      </c>
      <c r="N519" s="165">
        <v>0</v>
      </c>
      <c r="O519" s="165">
        <v>0</v>
      </c>
      <c r="P519" s="165">
        <v>4501.4564299999993</v>
      </c>
      <c r="Q519" s="165">
        <v>0</v>
      </c>
      <c r="R519" s="166">
        <v>4501.4564299999993</v>
      </c>
      <c r="S519" s="7"/>
      <c r="T519" s="7"/>
      <c r="U519" s="7"/>
      <c r="V519" s="7"/>
      <c r="W519" s="7"/>
      <c r="X519" s="7"/>
      <c r="Y519" s="7"/>
      <c r="Z519" s="7"/>
      <c r="AA519" s="7"/>
      <c r="AB519" s="7"/>
    </row>
    <row r="520" spans="1:28" ht="13.5">
      <c r="A520" s="167"/>
      <c r="B520" s="167"/>
      <c r="C520" s="163" t="s">
        <v>175</v>
      </c>
      <c r="D520" s="163" t="s">
        <v>175</v>
      </c>
      <c r="E520" s="163">
        <v>16</v>
      </c>
      <c r="F520" s="164">
        <v>0</v>
      </c>
      <c r="G520" s="165">
        <v>0</v>
      </c>
      <c r="H520" s="165">
        <v>0</v>
      </c>
      <c r="I520" s="165">
        <v>0</v>
      </c>
      <c r="J520" s="165">
        <v>0</v>
      </c>
      <c r="K520" s="165">
        <v>0</v>
      </c>
      <c r="L520" s="165">
        <v>0</v>
      </c>
      <c r="M520" s="165">
        <v>0</v>
      </c>
      <c r="N520" s="165">
        <v>0</v>
      </c>
      <c r="O520" s="165">
        <v>0</v>
      </c>
      <c r="P520" s="165">
        <v>14911.63207</v>
      </c>
      <c r="Q520" s="165">
        <v>0</v>
      </c>
      <c r="R520" s="166">
        <v>14911.63207</v>
      </c>
      <c r="S520" s="7"/>
      <c r="T520" s="7"/>
      <c r="U520" s="7"/>
      <c r="V520" s="7"/>
      <c r="W520" s="7"/>
      <c r="X520" s="7"/>
      <c r="Y520" s="7"/>
      <c r="Z520" s="7"/>
      <c r="AA520" s="7"/>
      <c r="AB520" s="7"/>
    </row>
    <row r="521" spans="1:28" ht="13.5">
      <c r="A521" s="167"/>
      <c r="B521" s="167"/>
      <c r="C521" s="167"/>
      <c r="D521" s="167"/>
      <c r="E521" s="168">
        <v>99</v>
      </c>
      <c r="F521" s="169">
        <v>0</v>
      </c>
      <c r="G521" s="121">
        <v>0</v>
      </c>
      <c r="H521" s="121">
        <v>0</v>
      </c>
      <c r="I521" s="121">
        <v>0</v>
      </c>
      <c r="J521" s="121">
        <v>0</v>
      </c>
      <c r="K521" s="121">
        <v>0</v>
      </c>
      <c r="L521" s="121">
        <v>0</v>
      </c>
      <c r="M521" s="121">
        <v>0</v>
      </c>
      <c r="N521" s="121">
        <v>0</v>
      </c>
      <c r="O521" s="121">
        <v>0</v>
      </c>
      <c r="P521" s="121">
        <v>8226.4172799999997</v>
      </c>
      <c r="Q521" s="121">
        <v>0</v>
      </c>
      <c r="R521" s="170">
        <v>8226.4172799999997</v>
      </c>
      <c r="S521" s="7"/>
      <c r="T521" s="7"/>
      <c r="U521" s="7"/>
      <c r="V521" s="7"/>
      <c r="W521" s="7"/>
      <c r="X521" s="7"/>
      <c r="Y521" s="7"/>
      <c r="Z521" s="7"/>
      <c r="AA521" s="7"/>
      <c r="AB521" s="7"/>
    </row>
    <row r="522" spans="1:28" ht="13.5">
      <c r="A522" s="167"/>
      <c r="B522" s="167"/>
      <c r="C522" s="167"/>
      <c r="D522" s="167"/>
      <c r="E522" s="168">
        <v>116</v>
      </c>
      <c r="F522" s="169">
        <v>0</v>
      </c>
      <c r="G522" s="121">
        <v>0</v>
      </c>
      <c r="H522" s="121">
        <v>0</v>
      </c>
      <c r="I522" s="121">
        <v>0</v>
      </c>
      <c r="J522" s="121">
        <v>0</v>
      </c>
      <c r="K522" s="121">
        <v>0</v>
      </c>
      <c r="L522" s="121">
        <v>0</v>
      </c>
      <c r="M522" s="121">
        <v>0</v>
      </c>
      <c r="N522" s="121">
        <v>0</v>
      </c>
      <c r="O522" s="121">
        <v>0</v>
      </c>
      <c r="P522" s="121">
        <v>2379.1192400000004</v>
      </c>
      <c r="Q522" s="121">
        <v>0</v>
      </c>
      <c r="R522" s="170">
        <v>2379.1192400000004</v>
      </c>
      <c r="S522" s="7"/>
      <c r="T522" s="7"/>
      <c r="U522" s="7"/>
      <c r="V522" s="7"/>
      <c r="W522" s="7"/>
      <c r="X522" s="7"/>
      <c r="Y522" s="7"/>
      <c r="Z522" s="7"/>
      <c r="AA522" s="7"/>
      <c r="AB522" s="7"/>
    </row>
    <row r="523" spans="1:28" ht="13.5">
      <c r="A523" s="167"/>
      <c r="B523" s="167"/>
      <c r="C523" s="163" t="s">
        <v>176</v>
      </c>
      <c r="D523" s="163" t="s">
        <v>218</v>
      </c>
      <c r="E523" s="163">
        <v>224</v>
      </c>
      <c r="F523" s="164">
        <v>0</v>
      </c>
      <c r="G523" s="165">
        <v>0</v>
      </c>
      <c r="H523" s="165">
        <v>0</v>
      </c>
      <c r="I523" s="165">
        <v>0</v>
      </c>
      <c r="J523" s="165">
        <v>0</v>
      </c>
      <c r="K523" s="165">
        <v>0</v>
      </c>
      <c r="L523" s="165">
        <v>0</v>
      </c>
      <c r="M523" s="165">
        <v>0</v>
      </c>
      <c r="N523" s="165">
        <v>0</v>
      </c>
      <c r="O523" s="165">
        <v>0</v>
      </c>
      <c r="P523" s="165">
        <v>1973.7621200000001</v>
      </c>
      <c r="Q523" s="165">
        <v>0</v>
      </c>
      <c r="R523" s="166">
        <v>1973.7621200000001</v>
      </c>
      <c r="S523" s="7"/>
      <c r="T523" s="7"/>
      <c r="U523" s="7"/>
      <c r="V523" s="7"/>
      <c r="W523" s="7"/>
      <c r="X523" s="7"/>
      <c r="Y523" s="7"/>
      <c r="Z523" s="7"/>
      <c r="AA523" s="7"/>
      <c r="AB523" s="7"/>
    </row>
    <row r="524" spans="1:28" ht="13.5">
      <c r="A524" s="167"/>
      <c r="B524" s="167"/>
      <c r="C524" s="167"/>
      <c r="D524" s="163" t="s">
        <v>177</v>
      </c>
      <c r="E524" s="163">
        <v>29</v>
      </c>
      <c r="F524" s="164">
        <v>0</v>
      </c>
      <c r="G524" s="165">
        <v>0</v>
      </c>
      <c r="H524" s="165">
        <v>0</v>
      </c>
      <c r="I524" s="165">
        <v>0</v>
      </c>
      <c r="J524" s="165">
        <v>0</v>
      </c>
      <c r="K524" s="165">
        <v>0</v>
      </c>
      <c r="L524" s="165">
        <v>0</v>
      </c>
      <c r="M524" s="165">
        <v>0</v>
      </c>
      <c r="N524" s="165">
        <v>0</v>
      </c>
      <c r="O524" s="165">
        <v>0</v>
      </c>
      <c r="P524" s="165">
        <v>4867.7379800000008</v>
      </c>
      <c r="Q524" s="165">
        <v>0</v>
      </c>
      <c r="R524" s="166">
        <v>4867.7379800000008</v>
      </c>
      <c r="S524" s="7"/>
      <c r="T524" s="7"/>
      <c r="U524" s="7"/>
      <c r="V524" s="7"/>
      <c r="W524" s="7"/>
      <c r="X524" s="7"/>
      <c r="Y524" s="7"/>
      <c r="Z524" s="7"/>
      <c r="AA524" s="7"/>
      <c r="AB524" s="7"/>
    </row>
    <row r="525" spans="1:28" ht="13.5">
      <c r="A525" s="167"/>
      <c r="B525" s="167"/>
      <c r="C525" s="167"/>
      <c r="D525" s="167"/>
      <c r="E525" s="168">
        <v>163</v>
      </c>
      <c r="F525" s="169">
        <v>0</v>
      </c>
      <c r="G525" s="121">
        <v>0</v>
      </c>
      <c r="H525" s="121">
        <v>0</v>
      </c>
      <c r="I525" s="121">
        <v>0</v>
      </c>
      <c r="J525" s="121">
        <v>0</v>
      </c>
      <c r="K525" s="121">
        <v>0</v>
      </c>
      <c r="L525" s="121">
        <v>0</v>
      </c>
      <c r="M525" s="121">
        <v>0</v>
      </c>
      <c r="N525" s="121">
        <v>0</v>
      </c>
      <c r="O525" s="121">
        <v>0</v>
      </c>
      <c r="P525" s="121">
        <v>4227.5438300000005</v>
      </c>
      <c r="Q525" s="121">
        <v>0</v>
      </c>
      <c r="R525" s="170">
        <v>4227.5438300000005</v>
      </c>
      <c r="S525" s="7"/>
      <c r="T525" s="7"/>
      <c r="U525" s="7"/>
      <c r="V525" s="7"/>
      <c r="W525" s="7"/>
      <c r="X525" s="7"/>
      <c r="Y525" s="7"/>
      <c r="Z525" s="7"/>
      <c r="AA525" s="7"/>
      <c r="AB525" s="7"/>
    </row>
    <row r="526" spans="1:28" ht="13.5">
      <c r="A526" s="167"/>
      <c r="B526" s="163" t="s">
        <v>22</v>
      </c>
      <c r="C526" s="163" t="s">
        <v>22</v>
      </c>
      <c r="D526" s="163" t="s">
        <v>22</v>
      </c>
      <c r="E526" s="163">
        <v>156</v>
      </c>
      <c r="F526" s="164">
        <v>0</v>
      </c>
      <c r="G526" s="165">
        <v>0</v>
      </c>
      <c r="H526" s="165">
        <v>0</v>
      </c>
      <c r="I526" s="165">
        <v>0</v>
      </c>
      <c r="J526" s="165">
        <v>0</v>
      </c>
      <c r="K526" s="165">
        <v>0</v>
      </c>
      <c r="L526" s="165">
        <v>0</v>
      </c>
      <c r="M526" s="165">
        <v>0</v>
      </c>
      <c r="N526" s="165">
        <v>0</v>
      </c>
      <c r="O526" s="165">
        <v>0</v>
      </c>
      <c r="P526" s="165">
        <v>3326.45784</v>
      </c>
      <c r="Q526" s="165">
        <v>0</v>
      </c>
      <c r="R526" s="166">
        <v>3326.45784</v>
      </c>
      <c r="S526" s="7"/>
      <c r="T526" s="7"/>
      <c r="U526" s="7"/>
      <c r="V526" s="7"/>
      <c r="W526" s="7"/>
      <c r="X526" s="7"/>
      <c r="Y526" s="7"/>
      <c r="Z526" s="7"/>
      <c r="AA526" s="7"/>
      <c r="AB526" s="7"/>
    </row>
    <row r="527" spans="1:28" ht="13.5">
      <c r="A527" s="167"/>
      <c r="B527" s="167"/>
      <c r="C527" s="163" t="s">
        <v>178</v>
      </c>
      <c r="D527" s="163" t="s">
        <v>179</v>
      </c>
      <c r="E527" s="163">
        <v>24</v>
      </c>
      <c r="F527" s="164">
        <v>0</v>
      </c>
      <c r="G527" s="165">
        <v>0</v>
      </c>
      <c r="H527" s="165">
        <v>0</v>
      </c>
      <c r="I527" s="165">
        <v>30.85914</v>
      </c>
      <c r="J527" s="165">
        <v>0</v>
      </c>
      <c r="K527" s="165">
        <v>30.85914</v>
      </c>
      <c r="L527" s="165">
        <v>0</v>
      </c>
      <c r="M527" s="165">
        <v>0</v>
      </c>
      <c r="N527" s="165">
        <v>0</v>
      </c>
      <c r="O527" s="165">
        <v>30.85914</v>
      </c>
      <c r="P527" s="165">
        <v>2987.98668</v>
      </c>
      <c r="Q527" s="165">
        <v>0</v>
      </c>
      <c r="R527" s="166">
        <v>2987.98668</v>
      </c>
      <c r="S527" s="7"/>
      <c r="T527" s="7"/>
      <c r="U527" s="7"/>
      <c r="V527" s="7"/>
      <c r="W527" s="7"/>
      <c r="X527" s="7"/>
      <c r="Y527" s="7"/>
      <c r="Z527" s="7"/>
      <c r="AA527" s="7"/>
      <c r="AB527" s="7"/>
    </row>
    <row r="528" spans="1:28" ht="13.5">
      <c r="A528" s="167"/>
      <c r="B528" s="167"/>
      <c r="C528" s="167"/>
      <c r="D528" s="167"/>
      <c r="E528" s="168">
        <v>101</v>
      </c>
      <c r="F528" s="169">
        <v>0</v>
      </c>
      <c r="G528" s="121">
        <v>0</v>
      </c>
      <c r="H528" s="121">
        <v>0</v>
      </c>
      <c r="I528" s="121">
        <v>0</v>
      </c>
      <c r="J528" s="121">
        <v>0</v>
      </c>
      <c r="K528" s="121">
        <v>0</v>
      </c>
      <c r="L528" s="121">
        <v>0</v>
      </c>
      <c r="M528" s="121">
        <v>0</v>
      </c>
      <c r="N528" s="121">
        <v>0</v>
      </c>
      <c r="O528" s="121">
        <v>0</v>
      </c>
      <c r="P528" s="121">
        <v>3712.0540000000001</v>
      </c>
      <c r="Q528" s="121">
        <v>0</v>
      </c>
      <c r="R528" s="170">
        <v>3712.0540000000001</v>
      </c>
      <c r="S528" s="7"/>
      <c r="T528" s="7"/>
      <c r="U528" s="7"/>
      <c r="V528" s="7"/>
      <c r="W528" s="7"/>
      <c r="X528" s="7"/>
      <c r="Y528" s="7"/>
      <c r="Z528" s="7"/>
      <c r="AA528" s="7"/>
      <c r="AB528" s="7"/>
    </row>
    <row r="529" spans="1:28" ht="13.5">
      <c r="A529" s="167"/>
      <c r="B529" s="163" t="s">
        <v>180</v>
      </c>
      <c r="C529" s="163" t="s">
        <v>294</v>
      </c>
      <c r="D529" s="163" t="s">
        <v>295</v>
      </c>
      <c r="E529" s="163">
        <v>159</v>
      </c>
      <c r="F529" s="164">
        <v>0</v>
      </c>
      <c r="G529" s="165">
        <v>0</v>
      </c>
      <c r="H529" s="165">
        <v>0</v>
      </c>
      <c r="I529" s="165">
        <v>0</v>
      </c>
      <c r="J529" s="165">
        <v>0</v>
      </c>
      <c r="K529" s="165">
        <v>0</v>
      </c>
      <c r="L529" s="165">
        <v>0</v>
      </c>
      <c r="M529" s="165">
        <v>0</v>
      </c>
      <c r="N529" s="165">
        <v>0</v>
      </c>
      <c r="O529" s="165">
        <v>0</v>
      </c>
      <c r="P529" s="165">
        <v>4026.9359800000002</v>
      </c>
      <c r="Q529" s="165">
        <v>0</v>
      </c>
      <c r="R529" s="166">
        <v>4026.9359800000002</v>
      </c>
      <c r="S529" s="7"/>
      <c r="T529" s="7"/>
      <c r="U529" s="7"/>
      <c r="V529" s="7"/>
      <c r="W529" s="7"/>
      <c r="X529" s="7"/>
      <c r="Y529" s="7"/>
      <c r="Z529" s="7"/>
      <c r="AA529" s="7"/>
      <c r="AB529" s="7"/>
    </row>
    <row r="530" spans="1:28" ht="13.5">
      <c r="A530" s="167"/>
      <c r="B530" s="167"/>
      <c r="C530" s="167"/>
      <c r="D530" s="167"/>
      <c r="E530" s="168">
        <v>248</v>
      </c>
      <c r="F530" s="169">
        <v>0</v>
      </c>
      <c r="G530" s="121">
        <v>0</v>
      </c>
      <c r="H530" s="121">
        <v>0</v>
      </c>
      <c r="I530" s="121">
        <v>0</v>
      </c>
      <c r="J530" s="121">
        <v>0</v>
      </c>
      <c r="K530" s="121">
        <v>0</v>
      </c>
      <c r="L530" s="121">
        <v>0</v>
      </c>
      <c r="M530" s="121">
        <v>0</v>
      </c>
      <c r="N530" s="121">
        <v>0</v>
      </c>
      <c r="O530" s="121">
        <v>0</v>
      </c>
      <c r="P530" s="121">
        <v>2020.1682700000001</v>
      </c>
      <c r="Q530" s="121">
        <v>0</v>
      </c>
      <c r="R530" s="170">
        <v>2020.1682700000001</v>
      </c>
      <c r="S530" s="7"/>
      <c r="T530" s="7"/>
      <c r="U530" s="7"/>
      <c r="V530" s="7"/>
      <c r="W530" s="7"/>
      <c r="X530" s="7"/>
      <c r="Y530" s="7"/>
      <c r="Z530" s="7"/>
      <c r="AA530" s="7"/>
      <c r="AB530" s="7"/>
    </row>
    <row r="531" spans="1:28" ht="13.5">
      <c r="A531" s="167"/>
      <c r="B531" s="167"/>
      <c r="C531" s="163" t="s">
        <v>181</v>
      </c>
      <c r="D531" s="163" t="s">
        <v>181</v>
      </c>
      <c r="E531" s="163">
        <v>28</v>
      </c>
      <c r="F531" s="164">
        <v>0</v>
      </c>
      <c r="G531" s="165">
        <v>0</v>
      </c>
      <c r="H531" s="165">
        <v>0</v>
      </c>
      <c r="I531" s="165">
        <v>125.69713</v>
      </c>
      <c r="J531" s="165">
        <v>0</v>
      </c>
      <c r="K531" s="165">
        <v>125.69713</v>
      </c>
      <c r="L531" s="165">
        <v>0</v>
      </c>
      <c r="M531" s="165">
        <v>0</v>
      </c>
      <c r="N531" s="165">
        <v>0</v>
      </c>
      <c r="O531" s="165">
        <v>125.69713</v>
      </c>
      <c r="P531" s="165">
        <v>5846.5224600000001</v>
      </c>
      <c r="Q531" s="165">
        <v>0</v>
      </c>
      <c r="R531" s="166">
        <v>5846.5224600000001</v>
      </c>
      <c r="S531" s="7"/>
      <c r="T531" s="7"/>
      <c r="U531" s="7"/>
      <c r="V531" s="7"/>
      <c r="W531" s="7"/>
      <c r="X531" s="7"/>
      <c r="Y531" s="7"/>
      <c r="Z531" s="7"/>
      <c r="AA531" s="7"/>
      <c r="AB531" s="7"/>
    </row>
    <row r="532" spans="1:28" ht="13.5">
      <c r="A532" s="167"/>
      <c r="B532" s="167"/>
      <c r="C532" s="167"/>
      <c r="D532" s="167"/>
      <c r="E532" s="168">
        <v>107</v>
      </c>
      <c r="F532" s="169">
        <v>0</v>
      </c>
      <c r="G532" s="121">
        <v>0</v>
      </c>
      <c r="H532" s="121">
        <v>0</v>
      </c>
      <c r="I532" s="121">
        <v>0</v>
      </c>
      <c r="J532" s="121">
        <v>0</v>
      </c>
      <c r="K532" s="121">
        <v>0</v>
      </c>
      <c r="L532" s="121">
        <v>0</v>
      </c>
      <c r="M532" s="121">
        <v>0</v>
      </c>
      <c r="N532" s="121">
        <v>0</v>
      </c>
      <c r="O532" s="121">
        <v>0</v>
      </c>
      <c r="P532" s="121">
        <v>2487.0499399999999</v>
      </c>
      <c r="Q532" s="121">
        <v>0</v>
      </c>
      <c r="R532" s="170">
        <v>2487.0499399999999</v>
      </c>
      <c r="S532" s="7"/>
      <c r="T532" s="7"/>
      <c r="U532" s="7"/>
      <c r="V532" s="7"/>
      <c r="W532" s="7"/>
      <c r="X532" s="7"/>
      <c r="Y532" s="7"/>
      <c r="Z532" s="7"/>
      <c r="AA532" s="7"/>
      <c r="AB532" s="7"/>
    </row>
    <row r="533" spans="1:28" ht="13.5">
      <c r="A533" s="167"/>
      <c r="B533" s="167"/>
      <c r="C533" s="167"/>
      <c r="D533" s="167"/>
      <c r="E533" s="168">
        <v>158</v>
      </c>
      <c r="F533" s="169">
        <v>0</v>
      </c>
      <c r="G533" s="121">
        <v>0</v>
      </c>
      <c r="H533" s="121">
        <v>0</v>
      </c>
      <c r="I533" s="121">
        <v>0</v>
      </c>
      <c r="J533" s="121">
        <v>0</v>
      </c>
      <c r="K533" s="121">
        <v>0</v>
      </c>
      <c r="L533" s="121">
        <v>0</v>
      </c>
      <c r="M533" s="121">
        <v>0</v>
      </c>
      <c r="N533" s="121">
        <v>0</v>
      </c>
      <c r="O533" s="121">
        <v>0</v>
      </c>
      <c r="P533" s="121">
        <v>4988.3460300000006</v>
      </c>
      <c r="Q533" s="121">
        <v>0</v>
      </c>
      <c r="R533" s="170">
        <v>4988.3460300000006</v>
      </c>
    </row>
    <row r="534" spans="1:28" ht="13.5">
      <c r="A534" s="167"/>
      <c r="B534" s="167"/>
      <c r="C534" s="163" t="s">
        <v>180</v>
      </c>
      <c r="D534" s="163" t="s">
        <v>182</v>
      </c>
      <c r="E534" s="163">
        <v>52</v>
      </c>
      <c r="F534" s="164">
        <v>0</v>
      </c>
      <c r="G534" s="165">
        <v>0</v>
      </c>
      <c r="H534" s="165">
        <v>0</v>
      </c>
      <c r="I534" s="165">
        <v>0</v>
      </c>
      <c r="J534" s="165">
        <v>0</v>
      </c>
      <c r="K534" s="165">
        <v>0</v>
      </c>
      <c r="L534" s="165">
        <v>0</v>
      </c>
      <c r="M534" s="165">
        <v>0</v>
      </c>
      <c r="N534" s="165">
        <v>0</v>
      </c>
      <c r="O534" s="165">
        <v>0</v>
      </c>
      <c r="P534" s="165">
        <v>17456.169699999999</v>
      </c>
      <c r="Q534" s="165">
        <v>0</v>
      </c>
      <c r="R534" s="166">
        <v>17456.169699999999</v>
      </c>
    </row>
    <row r="535" spans="1:28" ht="13.5">
      <c r="A535" s="167"/>
      <c r="B535" s="167"/>
      <c r="C535" s="167"/>
      <c r="D535" s="167"/>
      <c r="E535" s="168">
        <v>157</v>
      </c>
      <c r="F535" s="169">
        <v>0</v>
      </c>
      <c r="G535" s="121">
        <v>0</v>
      </c>
      <c r="H535" s="121">
        <v>0</v>
      </c>
      <c r="I535" s="121">
        <v>0</v>
      </c>
      <c r="J535" s="121">
        <v>0</v>
      </c>
      <c r="K535" s="121">
        <v>0</v>
      </c>
      <c r="L535" s="121">
        <v>0</v>
      </c>
      <c r="M535" s="121">
        <v>0</v>
      </c>
      <c r="N535" s="121">
        <v>0</v>
      </c>
      <c r="O535" s="121">
        <v>0</v>
      </c>
      <c r="P535" s="121">
        <v>10223.088599999999</v>
      </c>
      <c r="Q535" s="121">
        <v>0</v>
      </c>
      <c r="R535" s="170">
        <v>10223.088599999999</v>
      </c>
    </row>
    <row r="536" spans="1:28" ht="13.5">
      <c r="A536" s="167"/>
      <c r="B536" s="167"/>
      <c r="C536" s="167"/>
      <c r="D536" s="167"/>
      <c r="E536" s="168">
        <v>235</v>
      </c>
      <c r="F536" s="169">
        <v>0</v>
      </c>
      <c r="G536" s="121">
        <v>0</v>
      </c>
      <c r="H536" s="121">
        <v>0</v>
      </c>
      <c r="I536" s="121">
        <v>0</v>
      </c>
      <c r="J536" s="121">
        <v>0</v>
      </c>
      <c r="K536" s="121">
        <v>0</v>
      </c>
      <c r="L536" s="121">
        <v>0</v>
      </c>
      <c r="M536" s="121">
        <v>0</v>
      </c>
      <c r="N536" s="121">
        <v>0</v>
      </c>
      <c r="O536" s="121">
        <v>0</v>
      </c>
      <c r="P536" s="121">
        <v>4159.38195</v>
      </c>
      <c r="Q536" s="121">
        <v>0</v>
      </c>
      <c r="R536" s="170">
        <v>4159.38195</v>
      </c>
    </row>
    <row r="537" spans="1:28" ht="13.5">
      <c r="A537" s="167"/>
      <c r="B537" s="167"/>
      <c r="C537" s="163" t="s">
        <v>296</v>
      </c>
      <c r="D537" s="163" t="s">
        <v>296</v>
      </c>
      <c r="E537" s="163">
        <v>192</v>
      </c>
      <c r="F537" s="164">
        <v>0</v>
      </c>
      <c r="G537" s="165">
        <v>0</v>
      </c>
      <c r="H537" s="165">
        <v>0</v>
      </c>
      <c r="I537" s="165">
        <v>0</v>
      </c>
      <c r="J537" s="165">
        <v>0</v>
      </c>
      <c r="K537" s="165">
        <v>0</v>
      </c>
      <c r="L537" s="165">
        <v>0</v>
      </c>
      <c r="M537" s="165">
        <v>0</v>
      </c>
      <c r="N537" s="165">
        <v>0</v>
      </c>
      <c r="O537" s="165">
        <v>0</v>
      </c>
      <c r="P537" s="165">
        <v>3548.1835599999999</v>
      </c>
      <c r="Q537" s="165">
        <v>0</v>
      </c>
      <c r="R537" s="166">
        <v>3548.1835599999999</v>
      </c>
    </row>
    <row r="538" spans="1:28" ht="13.5">
      <c r="A538" s="167"/>
      <c r="B538" s="163" t="s">
        <v>24</v>
      </c>
      <c r="C538" s="163" t="s">
        <v>24</v>
      </c>
      <c r="D538" s="163" t="s">
        <v>24</v>
      </c>
      <c r="E538" s="163">
        <v>160</v>
      </c>
      <c r="F538" s="164">
        <v>0</v>
      </c>
      <c r="G538" s="165">
        <v>0</v>
      </c>
      <c r="H538" s="165">
        <v>0</v>
      </c>
      <c r="I538" s="165">
        <v>0</v>
      </c>
      <c r="J538" s="165">
        <v>0</v>
      </c>
      <c r="K538" s="165">
        <v>0</v>
      </c>
      <c r="L538" s="165">
        <v>0</v>
      </c>
      <c r="M538" s="165">
        <v>0</v>
      </c>
      <c r="N538" s="165">
        <v>0</v>
      </c>
      <c r="O538" s="165">
        <v>0</v>
      </c>
      <c r="P538" s="165">
        <v>6035.9635799999996</v>
      </c>
      <c r="Q538" s="165">
        <v>0</v>
      </c>
      <c r="R538" s="166">
        <v>6035.9635799999996</v>
      </c>
    </row>
    <row r="539" spans="1:28" ht="13.5">
      <c r="A539" s="167"/>
      <c r="B539" s="163" t="s">
        <v>25</v>
      </c>
      <c r="C539" s="163" t="s">
        <v>25</v>
      </c>
      <c r="D539" s="163" t="s">
        <v>25</v>
      </c>
      <c r="E539" s="163">
        <v>19</v>
      </c>
      <c r="F539" s="164">
        <v>0</v>
      </c>
      <c r="G539" s="165">
        <v>0</v>
      </c>
      <c r="H539" s="165">
        <v>0</v>
      </c>
      <c r="I539" s="165">
        <v>10.948469999999999</v>
      </c>
      <c r="J539" s="165">
        <v>0</v>
      </c>
      <c r="K539" s="165">
        <v>10.948469999999999</v>
      </c>
      <c r="L539" s="165">
        <v>0</v>
      </c>
      <c r="M539" s="165">
        <v>0</v>
      </c>
      <c r="N539" s="165">
        <v>0</v>
      </c>
      <c r="O539" s="165">
        <v>10.948469999999999</v>
      </c>
      <c r="P539" s="165">
        <v>7676.2644199999995</v>
      </c>
      <c r="Q539" s="165">
        <v>0</v>
      </c>
      <c r="R539" s="166">
        <v>7676.2644199999995</v>
      </c>
    </row>
    <row r="540" spans="1:28" ht="13.5">
      <c r="A540" s="167"/>
      <c r="B540" s="167"/>
      <c r="C540" s="167"/>
      <c r="D540" s="167"/>
      <c r="E540" s="168">
        <v>161</v>
      </c>
      <c r="F540" s="169">
        <v>0</v>
      </c>
      <c r="G540" s="121">
        <v>0</v>
      </c>
      <c r="H540" s="121">
        <v>0</v>
      </c>
      <c r="I540" s="121">
        <v>0</v>
      </c>
      <c r="J540" s="121">
        <v>0</v>
      </c>
      <c r="K540" s="121">
        <v>0</v>
      </c>
      <c r="L540" s="121">
        <v>0</v>
      </c>
      <c r="M540" s="121">
        <v>0</v>
      </c>
      <c r="N540" s="121">
        <v>0</v>
      </c>
      <c r="O540" s="121">
        <v>0</v>
      </c>
      <c r="P540" s="121">
        <v>5299.8584000000001</v>
      </c>
      <c r="Q540" s="121">
        <v>0</v>
      </c>
      <c r="R540" s="170">
        <v>5299.8584000000001</v>
      </c>
    </row>
    <row r="541" spans="1:28" ht="13.5">
      <c r="A541" s="167"/>
      <c r="B541" s="167"/>
      <c r="C541" s="163" t="s">
        <v>297</v>
      </c>
      <c r="D541" s="163" t="s">
        <v>298</v>
      </c>
      <c r="E541" s="163">
        <v>162</v>
      </c>
      <c r="F541" s="164">
        <v>0</v>
      </c>
      <c r="G541" s="165">
        <v>0</v>
      </c>
      <c r="H541" s="165">
        <v>0</v>
      </c>
      <c r="I541" s="165">
        <v>0</v>
      </c>
      <c r="J541" s="165">
        <v>0</v>
      </c>
      <c r="K541" s="165">
        <v>0</v>
      </c>
      <c r="L541" s="165">
        <v>0</v>
      </c>
      <c r="M541" s="165">
        <v>0</v>
      </c>
      <c r="N541" s="165">
        <v>0</v>
      </c>
      <c r="O541" s="165">
        <v>0</v>
      </c>
      <c r="P541" s="165">
        <v>3009.8983900000003</v>
      </c>
      <c r="Q541" s="165">
        <v>0</v>
      </c>
      <c r="R541" s="166">
        <v>3009.8983900000003</v>
      </c>
    </row>
    <row r="542" spans="1:28" ht="13.5">
      <c r="A542" s="167"/>
      <c r="B542" s="163" t="s">
        <v>26</v>
      </c>
      <c r="C542" s="163" t="s">
        <v>183</v>
      </c>
      <c r="D542" s="163" t="s">
        <v>184</v>
      </c>
      <c r="E542" s="163">
        <v>23</v>
      </c>
      <c r="F542" s="164">
        <v>0</v>
      </c>
      <c r="G542" s="165">
        <v>0</v>
      </c>
      <c r="H542" s="165">
        <v>0</v>
      </c>
      <c r="I542" s="165">
        <v>4.7970500000000005</v>
      </c>
      <c r="J542" s="165">
        <v>0</v>
      </c>
      <c r="K542" s="165">
        <v>4.7970500000000005</v>
      </c>
      <c r="L542" s="165">
        <v>0</v>
      </c>
      <c r="M542" s="165">
        <v>0</v>
      </c>
      <c r="N542" s="165">
        <v>0</v>
      </c>
      <c r="O542" s="165">
        <v>4.7970500000000005</v>
      </c>
      <c r="P542" s="165">
        <v>9360.5972600000005</v>
      </c>
      <c r="Q542" s="165">
        <v>0</v>
      </c>
      <c r="R542" s="166">
        <v>9360.5972600000005</v>
      </c>
    </row>
    <row r="543" spans="1:28" ht="13.5">
      <c r="A543" s="167"/>
      <c r="B543" s="167"/>
      <c r="C543" s="167"/>
      <c r="D543" s="167"/>
      <c r="E543" s="168">
        <v>164</v>
      </c>
      <c r="F543" s="169">
        <v>0</v>
      </c>
      <c r="G543" s="121">
        <v>0</v>
      </c>
      <c r="H543" s="121">
        <v>0</v>
      </c>
      <c r="I543" s="121">
        <v>0</v>
      </c>
      <c r="J543" s="121">
        <v>0</v>
      </c>
      <c r="K543" s="121">
        <v>0</v>
      </c>
      <c r="L543" s="121">
        <v>0</v>
      </c>
      <c r="M543" s="121">
        <v>0</v>
      </c>
      <c r="N543" s="121">
        <v>0</v>
      </c>
      <c r="O543" s="121">
        <v>0</v>
      </c>
      <c r="P543" s="121">
        <v>7330.4156700000003</v>
      </c>
      <c r="Q543" s="121">
        <v>0</v>
      </c>
      <c r="R543" s="170">
        <v>7330.4156700000003</v>
      </c>
    </row>
    <row r="544" spans="1:28" ht="13.5">
      <c r="A544" s="167"/>
      <c r="B544" s="167"/>
      <c r="C544" s="167"/>
      <c r="D544" s="167"/>
      <c r="E544" s="168">
        <v>243</v>
      </c>
      <c r="F544" s="169">
        <v>0</v>
      </c>
      <c r="G544" s="121">
        <v>0</v>
      </c>
      <c r="H544" s="121">
        <v>0</v>
      </c>
      <c r="I544" s="121">
        <v>0</v>
      </c>
      <c r="J544" s="121">
        <v>0</v>
      </c>
      <c r="K544" s="121">
        <v>0</v>
      </c>
      <c r="L544" s="121">
        <v>0</v>
      </c>
      <c r="M544" s="121">
        <v>0</v>
      </c>
      <c r="N544" s="121">
        <v>0</v>
      </c>
      <c r="O544" s="121">
        <v>0</v>
      </c>
      <c r="P544" s="121">
        <v>2158.1945099999998</v>
      </c>
      <c r="Q544" s="121">
        <v>0</v>
      </c>
      <c r="R544" s="170">
        <v>2158.1945099999998</v>
      </c>
    </row>
    <row r="545" spans="1:18" ht="13.5">
      <c r="A545" s="163" t="s">
        <v>299</v>
      </c>
      <c r="B545" s="163" t="s">
        <v>8</v>
      </c>
      <c r="C545" s="163" t="s">
        <v>112</v>
      </c>
      <c r="D545" s="163" t="s">
        <v>113</v>
      </c>
      <c r="E545" s="163">
        <v>49</v>
      </c>
      <c r="F545" s="164">
        <v>0</v>
      </c>
      <c r="G545" s="165">
        <v>0</v>
      </c>
      <c r="H545" s="165">
        <v>0</v>
      </c>
      <c r="I545" s="165">
        <v>474.78188</v>
      </c>
      <c r="J545" s="165">
        <v>0</v>
      </c>
      <c r="K545" s="165">
        <v>474.78188</v>
      </c>
      <c r="L545" s="165">
        <v>6.8541099999999995</v>
      </c>
      <c r="M545" s="165">
        <v>228.02544</v>
      </c>
      <c r="N545" s="165">
        <v>234.87954999999999</v>
      </c>
      <c r="O545" s="165">
        <v>709.66143</v>
      </c>
      <c r="P545" s="165">
        <v>5428.3350399999999</v>
      </c>
      <c r="Q545" s="165">
        <v>0</v>
      </c>
      <c r="R545" s="166">
        <v>5428.3350399999999</v>
      </c>
    </row>
    <row r="546" spans="1:18" ht="13.5">
      <c r="A546" s="167"/>
      <c r="B546" s="163" t="s">
        <v>12</v>
      </c>
      <c r="C546" s="163" t="s">
        <v>117</v>
      </c>
      <c r="D546" s="163" t="s">
        <v>118</v>
      </c>
      <c r="E546" s="163">
        <v>36</v>
      </c>
      <c r="F546" s="164">
        <v>0</v>
      </c>
      <c r="G546" s="165">
        <v>0</v>
      </c>
      <c r="H546" s="165">
        <v>0</v>
      </c>
      <c r="I546" s="165">
        <v>435.21610999999996</v>
      </c>
      <c r="J546" s="165">
        <v>0</v>
      </c>
      <c r="K546" s="165">
        <v>435.21610999999996</v>
      </c>
      <c r="L546" s="165">
        <v>246.40098</v>
      </c>
      <c r="M546" s="165">
        <v>0</v>
      </c>
      <c r="N546" s="165">
        <v>246.40098</v>
      </c>
      <c r="O546" s="165">
        <v>681.61708999999996</v>
      </c>
      <c r="P546" s="165">
        <v>15460.84619</v>
      </c>
      <c r="Q546" s="165">
        <v>0</v>
      </c>
      <c r="R546" s="166">
        <v>15460.84619</v>
      </c>
    </row>
    <row r="547" spans="1:18" ht="13.5">
      <c r="A547" s="167"/>
      <c r="B547" s="167"/>
      <c r="C547" s="163" t="s">
        <v>12</v>
      </c>
      <c r="D547" s="163" t="s">
        <v>12</v>
      </c>
      <c r="E547" s="163">
        <v>34</v>
      </c>
      <c r="F547" s="164">
        <v>0</v>
      </c>
      <c r="G547" s="165">
        <v>0</v>
      </c>
      <c r="H547" s="165">
        <v>0</v>
      </c>
      <c r="I547" s="165">
        <v>1982.4864700000001</v>
      </c>
      <c r="J547" s="165">
        <v>0.12859000000000001</v>
      </c>
      <c r="K547" s="165">
        <v>1982.6150600000001</v>
      </c>
      <c r="L547" s="165">
        <v>1169.7013300000001</v>
      </c>
      <c r="M547" s="165">
        <v>160.89032</v>
      </c>
      <c r="N547" s="165">
        <v>1330.5916499999998</v>
      </c>
      <c r="O547" s="165">
        <v>3313.2067099999999</v>
      </c>
      <c r="P547" s="165">
        <v>10133.015949999999</v>
      </c>
      <c r="Q547" s="165">
        <v>0</v>
      </c>
      <c r="R547" s="166">
        <v>10133.015949999999</v>
      </c>
    </row>
    <row r="548" spans="1:18" ht="13.5">
      <c r="A548" s="167"/>
      <c r="B548" s="163" t="s">
        <v>121</v>
      </c>
      <c r="C548" s="163" t="s">
        <v>122</v>
      </c>
      <c r="D548" s="163" t="s">
        <v>122</v>
      </c>
      <c r="E548" s="163">
        <v>22</v>
      </c>
      <c r="F548" s="164">
        <v>0</v>
      </c>
      <c r="G548" s="165">
        <v>0</v>
      </c>
      <c r="H548" s="165">
        <v>0</v>
      </c>
      <c r="I548" s="165">
        <v>128.17158000000001</v>
      </c>
      <c r="J548" s="165">
        <v>8.0967700000000011</v>
      </c>
      <c r="K548" s="165">
        <v>136.26835</v>
      </c>
      <c r="L548" s="165">
        <v>238.73740000000001</v>
      </c>
      <c r="M548" s="165">
        <v>14.717549999999999</v>
      </c>
      <c r="N548" s="165">
        <v>253.45495000000003</v>
      </c>
      <c r="O548" s="165">
        <v>389.72329999999999</v>
      </c>
      <c r="P548" s="165">
        <v>2414.8966700000001</v>
      </c>
      <c r="Q548" s="165">
        <v>0</v>
      </c>
      <c r="R548" s="166">
        <v>2414.8966700000001</v>
      </c>
    </row>
    <row r="549" spans="1:18" ht="13.5">
      <c r="A549" s="167"/>
      <c r="B549" s="167"/>
      <c r="C549" s="167"/>
      <c r="D549" s="163" t="s">
        <v>250</v>
      </c>
      <c r="E549" s="163">
        <v>23</v>
      </c>
      <c r="F549" s="164">
        <v>0</v>
      </c>
      <c r="G549" s="165">
        <v>0</v>
      </c>
      <c r="H549" s="165">
        <v>0</v>
      </c>
      <c r="I549" s="165">
        <v>216.50785999999999</v>
      </c>
      <c r="J549" s="165">
        <v>0</v>
      </c>
      <c r="K549" s="165">
        <v>216.50785999999999</v>
      </c>
      <c r="L549" s="165">
        <v>204.43216000000001</v>
      </c>
      <c r="M549" s="165">
        <v>0</v>
      </c>
      <c r="N549" s="165">
        <v>204.43216000000001</v>
      </c>
      <c r="O549" s="165">
        <v>420.94002</v>
      </c>
      <c r="P549" s="165">
        <v>3595.4522299999999</v>
      </c>
      <c r="Q549" s="165">
        <v>0</v>
      </c>
      <c r="R549" s="166">
        <v>3595.4522299999999</v>
      </c>
    </row>
    <row r="550" spans="1:18" ht="13.5">
      <c r="A550" s="167"/>
      <c r="B550" s="167"/>
      <c r="C550" s="163" t="s">
        <v>123</v>
      </c>
      <c r="D550" s="163" t="s">
        <v>254</v>
      </c>
      <c r="E550" s="163">
        <v>33</v>
      </c>
      <c r="F550" s="164">
        <v>0</v>
      </c>
      <c r="G550" s="165">
        <v>0</v>
      </c>
      <c r="H550" s="165">
        <v>0</v>
      </c>
      <c r="I550" s="165">
        <v>963.58484999999996</v>
      </c>
      <c r="J550" s="165">
        <v>0</v>
      </c>
      <c r="K550" s="165">
        <v>963.58484999999996</v>
      </c>
      <c r="L550" s="165">
        <v>493.26936000000001</v>
      </c>
      <c r="M550" s="165">
        <v>18.876900000000003</v>
      </c>
      <c r="N550" s="165">
        <v>512.14625999999998</v>
      </c>
      <c r="O550" s="165">
        <v>1475.7311100000002</v>
      </c>
      <c r="P550" s="165">
        <v>8921.1305800000009</v>
      </c>
      <c r="Q550" s="165">
        <v>0</v>
      </c>
      <c r="R550" s="166">
        <v>8921.1305800000009</v>
      </c>
    </row>
    <row r="551" spans="1:18" ht="13.5">
      <c r="A551" s="167"/>
      <c r="B551" s="167"/>
      <c r="C551" s="167"/>
      <c r="D551" s="163" t="s">
        <v>124</v>
      </c>
      <c r="E551" s="163">
        <v>28</v>
      </c>
      <c r="F551" s="164">
        <v>0</v>
      </c>
      <c r="G551" s="165">
        <v>0</v>
      </c>
      <c r="H551" s="165">
        <v>0</v>
      </c>
      <c r="I551" s="165">
        <v>776.35331999999994</v>
      </c>
      <c r="J551" s="165">
        <v>1.6E-2</v>
      </c>
      <c r="K551" s="165">
        <v>776.3693199999999</v>
      </c>
      <c r="L551" s="165">
        <v>439.53757000000002</v>
      </c>
      <c r="M551" s="165">
        <v>0</v>
      </c>
      <c r="N551" s="165">
        <v>439.53757000000002</v>
      </c>
      <c r="O551" s="165">
        <v>1215.90689</v>
      </c>
      <c r="P551" s="165">
        <v>6405.0022900000004</v>
      </c>
      <c r="Q551" s="165">
        <v>0</v>
      </c>
      <c r="R551" s="166">
        <v>6405.0022900000004</v>
      </c>
    </row>
    <row r="552" spans="1:18" ht="13.5">
      <c r="A552" s="167"/>
      <c r="B552" s="167"/>
      <c r="C552" s="163" t="s">
        <v>256</v>
      </c>
      <c r="D552" s="163" t="s">
        <v>257</v>
      </c>
      <c r="E552" s="163">
        <v>30</v>
      </c>
      <c r="F552" s="164">
        <v>0</v>
      </c>
      <c r="G552" s="165">
        <v>0</v>
      </c>
      <c r="H552" s="165">
        <v>0</v>
      </c>
      <c r="I552" s="165">
        <v>96.02700999999999</v>
      </c>
      <c r="J552" s="165">
        <v>0</v>
      </c>
      <c r="K552" s="165">
        <v>96.02700999999999</v>
      </c>
      <c r="L552" s="165">
        <v>10.125719999999999</v>
      </c>
      <c r="M552" s="165">
        <v>0</v>
      </c>
      <c r="N552" s="165">
        <v>10.125719999999999</v>
      </c>
      <c r="O552" s="165">
        <v>106.15272999999999</v>
      </c>
      <c r="P552" s="165">
        <v>3377.5189700000001</v>
      </c>
      <c r="Q552" s="165">
        <v>0</v>
      </c>
      <c r="R552" s="166">
        <v>3377.5189700000001</v>
      </c>
    </row>
    <row r="553" spans="1:18" ht="13.5">
      <c r="A553" s="167"/>
      <c r="B553" s="167"/>
      <c r="C553" s="167"/>
      <c r="D553" s="163" t="s">
        <v>256</v>
      </c>
      <c r="E553" s="163">
        <v>29</v>
      </c>
      <c r="F553" s="164">
        <v>0</v>
      </c>
      <c r="G553" s="165">
        <v>0</v>
      </c>
      <c r="H553" s="165">
        <v>0</v>
      </c>
      <c r="I553" s="165">
        <v>197.02223999999998</v>
      </c>
      <c r="J553" s="165">
        <v>0</v>
      </c>
      <c r="K553" s="165">
        <v>197.02223999999998</v>
      </c>
      <c r="L553" s="165">
        <v>4.9572799999999999</v>
      </c>
      <c r="M553" s="165">
        <v>0</v>
      </c>
      <c r="N553" s="165">
        <v>4.9572799999999999</v>
      </c>
      <c r="O553" s="165">
        <v>201.97951999999998</v>
      </c>
      <c r="P553" s="165">
        <v>7786.1982199999993</v>
      </c>
      <c r="Q553" s="165">
        <v>0</v>
      </c>
      <c r="R553" s="166">
        <v>7786.1982199999993</v>
      </c>
    </row>
    <row r="554" spans="1:18" ht="13.5">
      <c r="A554" s="167"/>
      <c r="B554" s="167"/>
      <c r="C554" s="163" t="s">
        <v>258</v>
      </c>
      <c r="D554" s="163" t="s">
        <v>258</v>
      </c>
      <c r="E554" s="163">
        <v>21</v>
      </c>
      <c r="F554" s="164">
        <v>0</v>
      </c>
      <c r="G554" s="165">
        <v>0</v>
      </c>
      <c r="H554" s="165">
        <v>0</v>
      </c>
      <c r="I554" s="165">
        <v>2584.9849199999999</v>
      </c>
      <c r="J554" s="165">
        <v>12.47838</v>
      </c>
      <c r="K554" s="165">
        <v>2597.4632999999999</v>
      </c>
      <c r="L554" s="165">
        <v>3217.2619399999999</v>
      </c>
      <c r="M554" s="165">
        <v>6.1861699999999997</v>
      </c>
      <c r="N554" s="165">
        <v>3223.4481099999998</v>
      </c>
      <c r="O554" s="165">
        <v>5820.9114099999997</v>
      </c>
      <c r="P554" s="165">
        <v>5443.71803</v>
      </c>
      <c r="Q554" s="165">
        <v>0</v>
      </c>
      <c r="R554" s="166">
        <v>5443.71803</v>
      </c>
    </row>
    <row r="555" spans="1:18" ht="13.5">
      <c r="A555" s="167"/>
      <c r="B555" s="163" t="s">
        <v>14</v>
      </c>
      <c r="C555" s="163" t="s">
        <v>128</v>
      </c>
      <c r="D555" s="163" t="s">
        <v>128</v>
      </c>
      <c r="E555" s="163">
        <v>53</v>
      </c>
      <c r="F555" s="164">
        <v>0</v>
      </c>
      <c r="G555" s="165">
        <v>0</v>
      </c>
      <c r="H555" s="165">
        <v>0</v>
      </c>
      <c r="I555" s="165">
        <v>2413.4215299999996</v>
      </c>
      <c r="J555" s="165">
        <v>119.93929</v>
      </c>
      <c r="K555" s="165">
        <v>2533.3608199999999</v>
      </c>
      <c r="L555" s="165">
        <v>334.80500999999998</v>
      </c>
      <c r="M555" s="165">
        <v>29.162890000000001</v>
      </c>
      <c r="N555" s="165">
        <v>363.96790000000004</v>
      </c>
      <c r="O555" s="165">
        <v>2897.3287200000004</v>
      </c>
      <c r="P555" s="165">
        <v>6287.9838200000004</v>
      </c>
      <c r="Q555" s="165">
        <v>0</v>
      </c>
      <c r="R555" s="166">
        <v>6287.9838200000004</v>
      </c>
    </row>
    <row r="556" spans="1:18" ht="13.5">
      <c r="A556" s="167"/>
      <c r="B556" s="163" t="s">
        <v>15</v>
      </c>
      <c r="C556" s="163" t="s">
        <v>131</v>
      </c>
      <c r="D556" s="163" t="s">
        <v>131</v>
      </c>
      <c r="E556" s="163">
        <v>51</v>
      </c>
      <c r="F556" s="164">
        <v>0</v>
      </c>
      <c r="G556" s="165">
        <v>0</v>
      </c>
      <c r="H556" s="165">
        <v>0</v>
      </c>
      <c r="I556" s="165">
        <v>883.45306000000005</v>
      </c>
      <c r="J556" s="165">
        <v>1.6202399999999999</v>
      </c>
      <c r="K556" s="165">
        <v>885.07330000000002</v>
      </c>
      <c r="L556" s="165">
        <v>133.00778</v>
      </c>
      <c r="M556" s="165">
        <v>60.078069999999997</v>
      </c>
      <c r="N556" s="165">
        <v>193.08584999999999</v>
      </c>
      <c r="O556" s="165">
        <v>1078.15915</v>
      </c>
      <c r="P556" s="165">
        <v>10987.417740000001</v>
      </c>
      <c r="Q556" s="165">
        <v>0</v>
      </c>
      <c r="R556" s="166">
        <v>10987.417740000001</v>
      </c>
    </row>
    <row r="557" spans="1:18" ht="13.5">
      <c r="A557" s="167"/>
      <c r="B557" s="163" t="s">
        <v>16</v>
      </c>
      <c r="C557" s="163" t="s">
        <v>134</v>
      </c>
      <c r="D557" s="163" t="s">
        <v>268</v>
      </c>
      <c r="E557" s="163">
        <v>19</v>
      </c>
      <c r="F557" s="164">
        <v>0</v>
      </c>
      <c r="G557" s="165">
        <v>0</v>
      </c>
      <c r="H557" s="165">
        <v>0</v>
      </c>
      <c r="I557" s="165">
        <v>2071.27324</v>
      </c>
      <c r="J557" s="165">
        <v>11.23471</v>
      </c>
      <c r="K557" s="165">
        <v>2082.5079500000002</v>
      </c>
      <c r="L557" s="165">
        <v>3259.8802500000002</v>
      </c>
      <c r="M557" s="165">
        <v>24.631439999999998</v>
      </c>
      <c r="N557" s="165">
        <v>3284.5116899999998</v>
      </c>
      <c r="O557" s="165">
        <v>5367.0196399999995</v>
      </c>
      <c r="P557" s="165">
        <v>11432.63349</v>
      </c>
      <c r="Q557" s="165">
        <v>0</v>
      </c>
      <c r="R557" s="166">
        <v>11432.63349</v>
      </c>
    </row>
    <row r="558" spans="1:18" ht="13.5">
      <c r="A558" s="167"/>
      <c r="B558" s="167"/>
      <c r="C558" s="167"/>
      <c r="D558" s="163" t="s">
        <v>209</v>
      </c>
      <c r="E558" s="163">
        <v>18</v>
      </c>
      <c r="F558" s="164">
        <v>0</v>
      </c>
      <c r="G558" s="165">
        <v>0</v>
      </c>
      <c r="H558" s="165">
        <v>0</v>
      </c>
      <c r="I558" s="165">
        <v>2089.0627300000001</v>
      </c>
      <c r="J558" s="165">
        <v>57.111440000000002</v>
      </c>
      <c r="K558" s="165">
        <v>2146.1741699999998</v>
      </c>
      <c r="L558" s="165">
        <v>6035.2538800000002</v>
      </c>
      <c r="M558" s="165">
        <v>122.92806</v>
      </c>
      <c r="N558" s="165">
        <v>6158.1819400000004</v>
      </c>
      <c r="O558" s="165">
        <v>8304.3561100000006</v>
      </c>
      <c r="P558" s="165">
        <v>12772.847240000001</v>
      </c>
      <c r="Q558" s="165">
        <v>0</v>
      </c>
      <c r="R558" s="166">
        <v>12772.847240000001</v>
      </c>
    </row>
    <row r="559" spans="1:18" ht="13.5">
      <c r="A559" s="167"/>
      <c r="B559" s="167"/>
      <c r="C559" s="167"/>
      <c r="D559" s="163" t="s">
        <v>135</v>
      </c>
      <c r="E559" s="163">
        <v>17</v>
      </c>
      <c r="F559" s="164">
        <v>0</v>
      </c>
      <c r="G559" s="165">
        <v>0</v>
      </c>
      <c r="H559" s="165">
        <v>0</v>
      </c>
      <c r="I559" s="165">
        <v>2980.6073799999999</v>
      </c>
      <c r="J559" s="165">
        <v>532.85645999999997</v>
      </c>
      <c r="K559" s="165">
        <v>3513.4638399999999</v>
      </c>
      <c r="L559" s="165">
        <v>7725.8834100000004</v>
      </c>
      <c r="M559" s="165">
        <v>250.28904</v>
      </c>
      <c r="N559" s="165">
        <v>7976.17245</v>
      </c>
      <c r="O559" s="165">
        <v>11489.636289999999</v>
      </c>
      <c r="P559" s="165">
        <v>21498.095129999998</v>
      </c>
      <c r="Q559" s="165">
        <v>0</v>
      </c>
      <c r="R559" s="166">
        <v>21498.095129999998</v>
      </c>
    </row>
    <row r="560" spans="1:18" ht="13.5">
      <c r="A560" s="167"/>
      <c r="B560" s="167"/>
      <c r="C560" s="163" t="s">
        <v>136</v>
      </c>
      <c r="D560" s="163" t="s">
        <v>136</v>
      </c>
      <c r="E560" s="163">
        <v>20</v>
      </c>
      <c r="F560" s="164">
        <v>0</v>
      </c>
      <c r="G560" s="165">
        <v>0</v>
      </c>
      <c r="H560" s="165">
        <v>0</v>
      </c>
      <c r="I560" s="165">
        <v>1250.6259399999999</v>
      </c>
      <c r="J560" s="165">
        <v>12.08779</v>
      </c>
      <c r="K560" s="165">
        <v>1262.7137299999999</v>
      </c>
      <c r="L560" s="165">
        <v>1381.36429</v>
      </c>
      <c r="M560" s="165">
        <v>316.01481999999999</v>
      </c>
      <c r="N560" s="165">
        <v>1697.3791100000001</v>
      </c>
      <c r="O560" s="165">
        <v>2960.0928399999998</v>
      </c>
      <c r="P560" s="165">
        <v>9689.7882399999999</v>
      </c>
      <c r="Q560" s="165">
        <v>0</v>
      </c>
      <c r="R560" s="166">
        <v>9689.7882399999999</v>
      </c>
    </row>
    <row r="561" spans="1:18" ht="13.5">
      <c r="A561" s="167"/>
      <c r="B561" s="167"/>
      <c r="C561" s="163" t="s">
        <v>137</v>
      </c>
      <c r="D561" s="163" t="s">
        <v>138</v>
      </c>
      <c r="E561" s="163">
        <v>32</v>
      </c>
      <c r="F561" s="164">
        <v>0</v>
      </c>
      <c r="G561" s="165">
        <v>0</v>
      </c>
      <c r="H561" s="165">
        <v>0</v>
      </c>
      <c r="I561" s="165">
        <v>614.32876999999996</v>
      </c>
      <c r="J561" s="165">
        <v>6.77E-3</v>
      </c>
      <c r="K561" s="165">
        <v>614.33554000000004</v>
      </c>
      <c r="L561" s="165">
        <v>408.57249000000002</v>
      </c>
      <c r="M561" s="165">
        <v>93.45</v>
      </c>
      <c r="N561" s="165">
        <v>502.02249</v>
      </c>
      <c r="O561" s="165">
        <v>1116.3580300000001</v>
      </c>
      <c r="P561" s="165">
        <v>2361.31684</v>
      </c>
      <c r="Q561" s="165">
        <v>0</v>
      </c>
      <c r="R561" s="166">
        <v>2361.31684</v>
      </c>
    </row>
    <row r="562" spans="1:18" ht="13.5">
      <c r="A562" s="167"/>
      <c r="B562" s="167"/>
      <c r="C562" s="163" t="s">
        <v>16</v>
      </c>
      <c r="D562" s="163" t="s">
        <v>139</v>
      </c>
      <c r="E562" s="163">
        <v>5</v>
      </c>
      <c r="F562" s="164">
        <v>0</v>
      </c>
      <c r="G562" s="165">
        <v>0</v>
      </c>
      <c r="H562" s="165">
        <v>0</v>
      </c>
      <c r="I562" s="165">
        <v>2185.6602499999999</v>
      </c>
      <c r="J562" s="165">
        <v>7.0000000000000007E-5</v>
      </c>
      <c r="K562" s="165">
        <v>2185.66032</v>
      </c>
      <c r="L562" s="165">
        <v>1384.7191200000002</v>
      </c>
      <c r="M562" s="165">
        <v>422.66929999999996</v>
      </c>
      <c r="N562" s="165">
        <v>1807.38842</v>
      </c>
      <c r="O562" s="165">
        <v>3993.0487400000002</v>
      </c>
      <c r="P562" s="165">
        <v>3289.70912</v>
      </c>
      <c r="Q562" s="165">
        <v>0</v>
      </c>
      <c r="R562" s="166">
        <v>3289.70912</v>
      </c>
    </row>
    <row r="563" spans="1:18" ht="13.5">
      <c r="A563" s="167"/>
      <c r="B563" s="167"/>
      <c r="C563" s="167"/>
      <c r="D563" s="163" t="s">
        <v>141</v>
      </c>
      <c r="E563" s="163">
        <v>7</v>
      </c>
      <c r="F563" s="164">
        <v>0</v>
      </c>
      <c r="G563" s="165">
        <v>0</v>
      </c>
      <c r="H563" s="165">
        <v>0</v>
      </c>
      <c r="I563" s="165">
        <v>2777.5034000000001</v>
      </c>
      <c r="J563" s="165">
        <v>3.7380000000000004E-2</v>
      </c>
      <c r="K563" s="165">
        <v>2777.5407799999998</v>
      </c>
      <c r="L563" s="165">
        <v>1371.1932099999999</v>
      </c>
      <c r="M563" s="165">
        <v>0</v>
      </c>
      <c r="N563" s="165">
        <v>1371.1932099999999</v>
      </c>
      <c r="O563" s="165">
        <v>4148.7339900000006</v>
      </c>
      <c r="P563" s="165">
        <v>5648.7768599999999</v>
      </c>
      <c r="Q563" s="165">
        <v>0</v>
      </c>
      <c r="R563" s="166">
        <v>5648.7768599999999</v>
      </c>
    </row>
    <row r="564" spans="1:18" ht="13.5">
      <c r="A564" s="167"/>
      <c r="B564" s="167"/>
      <c r="C564" s="167"/>
      <c r="D564" s="163" t="s">
        <v>142</v>
      </c>
      <c r="E564" s="163">
        <v>48</v>
      </c>
      <c r="F564" s="164">
        <v>0</v>
      </c>
      <c r="G564" s="165">
        <v>0</v>
      </c>
      <c r="H564" s="165">
        <v>0</v>
      </c>
      <c r="I564" s="165">
        <v>8065.4527500000004</v>
      </c>
      <c r="J564" s="165">
        <v>8.5455499999999986</v>
      </c>
      <c r="K564" s="165">
        <v>8073.9983000000002</v>
      </c>
      <c r="L564" s="165">
        <v>1601.7686799999999</v>
      </c>
      <c r="M564" s="165">
        <v>263.55781999999999</v>
      </c>
      <c r="N564" s="165">
        <v>1865.3264999999999</v>
      </c>
      <c r="O564" s="165">
        <v>9939.3248000000003</v>
      </c>
      <c r="P564" s="165">
        <v>1756.67391</v>
      </c>
      <c r="Q564" s="165">
        <v>0</v>
      </c>
      <c r="R564" s="166">
        <v>1756.67391</v>
      </c>
    </row>
    <row r="565" spans="1:18" ht="13.5">
      <c r="A565" s="167"/>
      <c r="B565" s="167"/>
      <c r="C565" s="167"/>
      <c r="D565" s="163" t="s">
        <v>300</v>
      </c>
      <c r="E565" s="163">
        <v>47</v>
      </c>
      <c r="F565" s="164">
        <v>0</v>
      </c>
      <c r="G565" s="165">
        <v>0</v>
      </c>
      <c r="H565" s="165">
        <v>0</v>
      </c>
      <c r="I565" s="165">
        <v>6622.8703800000003</v>
      </c>
      <c r="J565" s="165">
        <v>7.5209999999999999E-2</v>
      </c>
      <c r="K565" s="165">
        <v>6622.9455900000003</v>
      </c>
      <c r="L565" s="165">
        <v>1405.7810400000001</v>
      </c>
      <c r="M565" s="165">
        <v>382.76704999999998</v>
      </c>
      <c r="N565" s="165">
        <v>1788.54809</v>
      </c>
      <c r="O565" s="165">
        <v>8411.4936799999996</v>
      </c>
      <c r="P565" s="165">
        <v>3041.8082400000003</v>
      </c>
      <c r="Q565" s="165">
        <v>0</v>
      </c>
      <c r="R565" s="166">
        <v>3041.8082400000003</v>
      </c>
    </row>
    <row r="566" spans="1:18" ht="13.5">
      <c r="A566" s="167"/>
      <c r="B566" s="167"/>
      <c r="C566" s="167"/>
      <c r="D566" s="163" t="s">
        <v>144</v>
      </c>
      <c r="E566" s="163">
        <v>4</v>
      </c>
      <c r="F566" s="164">
        <v>0</v>
      </c>
      <c r="G566" s="165">
        <v>0</v>
      </c>
      <c r="H566" s="165">
        <v>0</v>
      </c>
      <c r="I566" s="165">
        <v>11894.662550000001</v>
      </c>
      <c r="J566" s="165">
        <v>3.9810000000000005E-2</v>
      </c>
      <c r="K566" s="165">
        <v>11894.702359999999</v>
      </c>
      <c r="L566" s="165">
        <v>4519.8870199999992</v>
      </c>
      <c r="M566" s="165">
        <v>905.66282999999999</v>
      </c>
      <c r="N566" s="165">
        <v>5425.5498499999994</v>
      </c>
      <c r="O566" s="165">
        <v>17320.252210000002</v>
      </c>
      <c r="P566" s="165">
        <v>9941.3640599999999</v>
      </c>
      <c r="Q566" s="165">
        <v>0</v>
      </c>
      <c r="R566" s="166">
        <v>9941.3640599999999</v>
      </c>
    </row>
    <row r="567" spans="1:18" ht="13.5">
      <c r="A567" s="167"/>
      <c r="B567" s="167"/>
      <c r="C567" s="167"/>
      <c r="D567" s="163" t="s">
        <v>147</v>
      </c>
      <c r="E567" s="163">
        <v>45</v>
      </c>
      <c r="F567" s="164">
        <v>0</v>
      </c>
      <c r="G567" s="165">
        <v>0</v>
      </c>
      <c r="H567" s="165">
        <v>0</v>
      </c>
      <c r="I567" s="165">
        <v>10251.20745</v>
      </c>
      <c r="J567" s="165">
        <v>0.52566999999999997</v>
      </c>
      <c r="K567" s="165">
        <v>10251.733119999999</v>
      </c>
      <c r="L567" s="165">
        <v>3268.94931</v>
      </c>
      <c r="M567" s="165">
        <v>1492.8729099999998</v>
      </c>
      <c r="N567" s="165">
        <v>4761.82222</v>
      </c>
      <c r="O567" s="165">
        <v>15013.555339999999</v>
      </c>
      <c r="P567" s="165">
        <v>2022.69795</v>
      </c>
      <c r="Q567" s="165">
        <v>0</v>
      </c>
      <c r="R567" s="166">
        <v>2022.69795</v>
      </c>
    </row>
    <row r="568" spans="1:18" ht="13.5">
      <c r="A568" s="167"/>
      <c r="B568" s="167"/>
      <c r="C568" s="167"/>
      <c r="D568" s="163" t="s">
        <v>148</v>
      </c>
      <c r="E568" s="163">
        <v>15</v>
      </c>
      <c r="F568" s="164">
        <v>0</v>
      </c>
      <c r="G568" s="165">
        <v>0</v>
      </c>
      <c r="H568" s="165">
        <v>0</v>
      </c>
      <c r="I568" s="165">
        <v>1211.7713700000002</v>
      </c>
      <c r="J568" s="165">
        <v>0.14271999999999999</v>
      </c>
      <c r="K568" s="165">
        <v>1211.91409</v>
      </c>
      <c r="L568" s="165">
        <v>637.81795999999997</v>
      </c>
      <c r="M568" s="165">
        <v>74.760000000000005</v>
      </c>
      <c r="N568" s="165">
        <v>712.57795999999996</v>
      </c>
      <c r="O568" s="165">
        <v>1924.4920500000001</v>
      </c>
      <c r="P568" s="165">
        <v>11368.609960000002</v>
      </c>
      <c r="Q568" s="165">
        <v>0</v>
      </c>
      <c r="R568" s="166">
        <v>11368.609960000002</v>
      </c>
    </row>
    <row r="569" spans="1:18" ht="13.5">
      <c r="A569" s="167"/>
      <c r="B569" s="167"/>
      <c r="C569" s="167"/>
      <c r="D569" s="163" t="s">
        <v>149</v>
      </c>
      <c r="E569" s="163">
        <v>52</v>
      </c>
      <c r="F569" s="164">
        <v>0</v>
      </c>
      <c r="G569" s="165">
        <v>0</v>
      </c>
      <c r="H569" s="165">
        <v>0</v>
      </c>
      <c r="I569" s="165">
        <v>6936.4253200000003</v>
      </c>
      <c r="J569" s="165">
        <v>11.926870000000001</v>
      </c>
      <c r="K569" s="165">
        <v>6948.3521900000005</v>
      </c>
      <c r="L569" s="165">
        <v>1843.2693999999999</v>
      </c>
      <c r="M569" s="165">
        <v>1215.9991399999999</v>
      </c>
      <c r="N569" s="165">
        <v>3059.26854</v>
      </c>
      <c r="O569" s="165">
        <v>10007.620730000001</v>
      </c>
      <c r="P569" s="165">
        <v>2000.1356000000001</v>
      </c>
      <c r="Q569" s="165">
        <v>0</v>
      </c>
      <c r="R569" s="166">
        <v>2000.1356000000001</v>
      </c>
    </row>
    <row r="570" spans="1:18" ht="13.5">
      <c r="A570" s="167"/>
      <c r="B570" s="167"/>
      <c r="C570" s="167"/>
      <c r="D570" s="163" t="s">
        <v>151</v>
      </c>
      <c r="E570" s="163">
        <v>3</v>
      </c>
      <c r="F570" s="164">
        <v>0</v>
      </c>
      <c r="G570" s="165">
        <v>0</v>
      </c>
      <c r="H570" s="165">
        <v>0</v>
      </c>
      <c r="I570" s="165">
        <v>1737.91914</v>
      </c>
      <c r="J570" s="165">
        <v>1.3720000000000001E-2</v>
      </c>
      <c r="K570" s="165">
        <v>1737.9328600000001</v>
      </c>
      <c r="L570" s="165">
        <v>551.00281999999993</v>
      </c>
      <c r="M570" s="165">
        <v>19.893259999999998</v>
      </c>
      <c r="N570" s="165">
        <v>570.89607999999998</v>
      </c>
      <c r="O570" s="165">
        <v>2308.8289399999999</v>
      </c>
      <c r="P570" s="165">
        <v>8126.0305099999996</v>
      </c>
      <c r="Q570" s="165">
        <v>0</v>
      </c>
      <c r="R570" s="166">
        <v>8126.0305099999996</v>
      </c>
    </row>
    <row r="571" spans="1:18" ht="13.5">
      <c r="A571" s="167"/>
      <c r="B571" s="167"/>
      <c r="C571" s="167"/>
      <c r="D571" s="167"/>
      <c r="E571" s="168">
        <v>14</v>
      </c>
      <c r="F571" s="169">
        <v>0</v>
      </c>
      <c r="G571" s="121">
        <v>0</v>
      </c>
      <c r="H571" s="121">
        <v>0</v>
      </c>
      <c r="I571" s="121">
        <v>3413.73225</v>
      </c>
      <c r="J571" s="121">
        <v>9.4090000000000007E-2</v>
      </c>
      <c r="K571" s="121">
        <v>3413.8263400000001</v>
      </c>
      <c r="L571" s="121">
        <v>4365.5373099999997</v>
      </c>
      <c r="M571" s="121">
        <v>664.85271999999998</v>
      </c>
      <c r="N571" s="121">
        <v>5030.3900300000005</v>
      </c>
      <c r="O571" s="121">
        <v>8444.2163699999983</v>
      </c>
      <c r="P571" s="121">
        <v>6813.3074400000005</v>
      </c>
      <c r="Q571" s="121">
        <v>0</v>
      </c>
      <c r="R571" s="170">
        <v>6813.3074400000005</v>
      </c>
    </row>
    <row r="572" spans="1:18" ht="13.5">
      <c r="A572" s="167"/>
      <c r="B572" s="167"/>
      <c r="C572" s="167"/>
      <c r="D572" s="167"/>
      <c r="E572" s="168">
        <v>43</v>
      </c>
      <c r="F572" s="169">
        <v>0</v>
      </c>
      <c r="G572" s="121">
        <v>0</v>
      </c>
      <c r="H572" s="121">
        <v>0</v>
      </c>
      <c r="I572" s="121">
        <v>1652.97065</v>
      </c>
      <c r="J572" s="121">
        <v>31.98902</v>
      </c>
      <c r="K572" s="121">
        <v>1684.95967</v>
      </c>
      <c r="L572" s="121">
        <v>94.822919999999996</v>
      </c>
      <c r="M572" s="121">
        <v>0</v>
      </c>
      <c r="N572" s="121">
        <v>94.822919999999996</v>
      </c>
      <c r="O572" s="121">
        <v>1779.78259</v>
      </c>
      <c r="P572" s="121">
        <v>7696.4367400000001</v>
      </c>
      <c r="Q572" s="121">
        <v>0</v>
      </c>
      <c r="R572" s="170">
        <v>7696.4367400000001</v>
      </c>
    </row>
    <row r="573" spans="1:18" ht="13.5">
      <c r="A573" s="167"/>
      <c r="B573" s="167"/>
      <c r="C573" s="167"/>
      <c r="D573" s="163" t="s">
        <v>152</v>
      </c>
      <c r="E573" s="163">
        <v>6</v>
      </c>
      <c r="F573" s="164">
        <v>0</v>
      </c>
      <c r="G573" s="165">
        <v>0</v>
      </c>
      <c r="H573" s="165">
        <v>0</v>
      </c>
      <c r="I573" s="165">
        <v>5983.4497599999995</v>
      </c>
      <c r="J573" s="165">
        <v>11.685700000000001</v>
      </c>
      <c r="K573" s="165">
        <v>5995.1354599999995</v>
      </c>
      <c r="L573" s="165">
        <v>3228.9939199999999</v>
      </c>
      <c r="M573" s="165">
        <v>612.95604000000003</v>
      </c>
      <c r="N573" s="165">
        <v>3841.9499599999999</v>
      </c>
      <c r="O573" s="165">
        <v>9837.0854199999994</v>
      </c>
      <c r="P573" s="165">
        <v>8837.2708299999995</v>
      </c>
      <c r="Q573" s="165">
        <v>0</v>
      </c>
      <c r="R573" s="166">
        <v>8837.2708299999995</v>
      </c>
    </row>
    <row r="574" spans="1:18" ht="13.5">
      <c r="A574" s="167"/>
      <c r="B574" s="167"/>
      <c r="C574" s="167"/>
      <c r="D574" s="163" t="s">
        <v>154</v>
      </c>
      <c r="E574" s="163">
        <v>8</v>
      </c>
      <c r="F574" s="164">
        <v>0</v>
      </c>
      <c r="G574" s="165">
        <v>0</v>
      </c>
      <c r="H574" s="165">
        <v>0</v>
      </c>
      <c r="I574" s="165">
        <v>10978.608850000001</v>
      </c>
      <c r="J574" s="165">
        <v>3.41825</v>
      </c>
      <c r="K574" s="165">
        <v>10982.027099999999</v>
      </c>
      <c r="L574" s="165">
        <v>10455.426009999999</v>
      </c>
      <c r="M574" s="165">
        <v>1160.6113600000001</v>
      </c>
      <c r="N574" s="165">
        <v>11616.03737</v>
      </c>
      <c r="O574" s="165">
        <v>22598.064469999998</v>
      </c>
      <c r="P574" s="165">
        <v>3769.3954900000003</v>
      </c>
      <c r="Q574" s="165">
        <v>0</v>
      </c>
      <c r="R574" s="166">
        <v>3769.3954900000003</v>
      </c>
    </row>
    <row r="575" spans="1:18" ht="13.5">
      <c r="A575" s="167"/>
      <c r="B575" s="167"/>
      <c r="C575" s="167"/>
      <c r="D575" s="163" t="s">
        <v>156</v>
      </c>
      <c r="E575" s="163">
        <v>10</v>
      </c>
      <c r="F575" s="164">
        <v>0</v>
      </c>
      <c r="G575" s="165">
        <v>0</v>
      </c>
      <c r="H575" s="165">
        <v>0</v>
      </c>
      <c r="I575" s="165">
        <v>7948.9447499999997</v>
      </c>
      <c r="J575" s="165">
        <v>11.410879999999999</v>
      </c>
      <c r="K575" s="165">
        <v>7960.35563</v>
      </c>
      <c r="L575" s="165">
        <v>19888.008739999997</v>
      </c>
      <c r="M575" s="165">
        <v>1792.4715100000001</v>
      </c>
      <c r="N575" s="165">
        <v>21680.480250000001</v>
      </c>
      <c r="O575" s="165">
        <v>29640.835879999999</v>
      </c>
      <c r="P575" s="165">
        <v>3048.0022300000001</v>
      </c>
      <c r="Q575" s="165">
        <v>0</v>
      </c>
      <c r="R575" s="166">
        <v>3048.0022300000001</v>
      </c>
    </row>
    <row r="576" spans="1:18" ht="13.5">
      <c r="A576" s="167"/>
      <c r="B576" s="167"/>
      <c r="C576" s="167"/>
      <c r="D576" s="167"/>
      <c r="E576" s="168">
        <v>46</v>
      </c>
      <c r="F576" s="169">
        <v>0</v>
      </c>
      <c r="G576" s="121">
        <v>0</v>
      </c>
      <c r="H576" s="121">
        <v>0</v>
      </c>
      <c r="I576" s="121">
        <v>7726.8846399999993</v>
      </c>
      <c r="J576" s="121">
        <v>10.534510000000001</v>
      </c>
      <c r="K576" s="121">
        <v>7737.4191500000006</v>
      </c>
      <c r="L576" s="121">
        <v>2891.6770099999999</v>
      </c>
      <c r="M576" s="121">
        <v>843.08021999999994</v>
      </c>
      <c r="N576" s="121">
        <v>3734.7572300000002</v>
      </c>
      <c r="O576" s="121">
        <v>11472.176380000001</v>
      </c>
      <c r="P576" s="121">
        <v>1538.30286</v>
      </c>
      <c r="Q576" s="121">
        <v>0</v>
      </c>
      <c r="R576" s="170">
        <v>1538.30286</v>
      </c>
    </row>
    <row r="577" spans="1:18" ht="13.5">
      <c r="A577" s="167"/>
      <c r="B577" s="167"/>
      <c r="C577" s="167"/>
      <c r="D577" s="163" t="s">
        <v>157</v>
      </c>
      <c r="E577" s="163">
        <v>41</v>
      </c>
      <c r="F577" s="164">
        <v>0</v>
      </c>
      <c r="G577" s="165">
        <v>0</v>
      </c>
      <c r="H577" s="165">
        <v>0</v>
      </c>
      <c r="I577" s="165">
        <v>2644.3777500000001</v>
      </c>
      <c r="J577" s="165">
        <v>0.46627999999999997</v>
      </c>
      <c r="K577" s="165">
        <v>2644.8440299999997</v>
      </c>
      <c r="L577" s="165">
        <v>981.83358999999996</v>
      </c>
      <c r="M577" s="165">
        <v>8.3400000000000002E-3</v>
      </c>
      <c r="N577" s="165">
        <v>981.84193000000005</v>
      </c>
      <c r="O577" s="165">
        <v>3626.6859599999998</v>
      </c>
      <c r="P577" s="165">
        <v>8245.2382799999996</v>
      </c>
      <c r="Q577" s="165">
        <v>0</v>
      </c>
      <c r="R577" s="166">
        <v>8245.2382799999996</v>
      </c>
    </row>
    <row r="578" spans="1:18" ht="13.5">
      <c r="A578" s="167"/>
      <c r="B578" s="167"/>
      <c r="C578" s="167"/>
      <c r="D578" s="163" t="s">
        <v>301</v>
      </c>
      <c r="E578" s="163">
        <v>1</v>
      </c>
      <c r="F578" s="164">
        <v>0</v>
      </c>
      <c r="G578" s="165">
        <v>0</v>
      </c>
      <c r="H578" s="165">
        <v>0</v>
      </c>
      <c r="I578" s="165">
        <v>9.9764900000000001</v>
      </c>
      <c r="J578" s="165">
        <v>0</v>
      </c>
      <c r="K578" s="165">
        <v>9.9764900000000001</v>
      </c>
      <c r="L578" s="165">
        <v>0</v>
      </c>
      <c r="M578" s="165">
        <v>0</v>
      </c>
      <c r="N578" s="165">
        <v>0</v>
      </c>
      <c r="O578" s="165">
        <v>9.9764900000000001</v>
      </c>
      <c r="P578" s="165">
        <v>3949.1195200000002</v>
      </c>
      <c r="Q578" s="165">
        <v>0</v>
      </c>
      <c r="R578" s="166">
        <v>3949.1195200000002</v>
      </c>
    </row>
    <row r="579" spans="1:18" ht="13.5">
      <c r="A579" s="167"/>
      <c r="B579" s="167"/>
      <c r="C579" s="167"/>
      <c r="D579" s="167"/>
      <c r="E579" s="168">
        <v>44</v>
      </c>
      <c r="F579" s="169">
        <v>0</v>
      </c>
      <c r="G579" s="121">
        <v>0</v>
      </c>
      <c r="H579" s="121">
        <v>0</v>
      </c>
      <c r="I579" s="121">
        <v>55586.712820000001</v>
      </c>
      <c r="J579" s="121">
        <v>78.558480000000003</v>
      </c>
      <c r="K579" s="121">
        <v>55665.2713</v>
      </c>
      <c r="L579" s="121">
        <v>62160.451099999998</v>
      </c>
      <c r="M579" s="121">
        <v>7240.2944299999999</v>
      </c>
      <c r="N579" s="121">
        <v>69400.74553</v>
      </c>
      <c r="O579" s="121">
        <v>125066.01682999999</v>
      </c>
      <c r="P579" s="121">
        <v>1450.8572300000001</v>
      </c>
      <c r="Q579" s="121">
        <v>0</v>
      </c>
      <c r="R579" s="170">
        <v>1450.8572300000001</v>
      </c>
    </row>
    <row r="580" spans="1:18" ht="13.5">
      <c r="A580" s="167"/>
      <c r="B580" s="167"/>
      <c r="C580" s="163" t="s">
        <v>302</v>
      </c>
      <c r="D580" s="163" t="s">
        <v>303</v>
      </c>
      <c r="E580" s="163">
        <v>40</v>
      </c>
      <c r="F580" s="164">
        <v>0</v>
      </c>
      <c r="G580" s="165">
        <v>0</v>
      </c>
      <c r="H580" s="165">
        <v>0</v>
      </c>
      <c r="I580" s="165">
        <v>33.002839999999999</v>
      </c>
      <c r="J580" s="165">
        <v>0</v>
      </c>
      <c r="K580" s="165">
        <v>33.002839999999999</v>
      </c>
      <c r="L580" s="165">
        <v>242.18779000000001</v>
      </c>
      <c r="M580" s="165">
        <v>0</v>
      </c>
      <c r="N580" s="165">
        <v>242.18779000000001</v>
      </c>
      <c r="O580" s="165">
        <v>275.19063</v>
      </c>
      <c r="P580" s="165">
        <v>1935.9414099999999</v>
      </c>
      <c r="Q580" s="165">
        <v>0</v>
      </c>
      <c r="R580" s="166">
        <v>1935.9414099999999</v>
      </c>
    </row>
    <row r="581" spans="1:18" ht="13.5">
      <c r="A581" s="167"/>
      <c r="B581" s="163" t="s">
        <v>20</v>
      </c>
      <c r="C581" s="163" t="s">
        <v>269</v>
      </c>
      <c r="D581" s="163" t="s">
        <v>271</v>
      </c>
      <c r="E581" s="163">
        <v>39</v>
      </c>
      <c r="F581" s="164">
        <v>0</v>
      </c>
      <c r="G581" s="165">
        <v>0</v>
      </c>
      <c r="H581" s="165">
        <v>0</v>
      </c>
      <c r="I581" s="165">
        <v>44.909649999999999</v>
      </c>
      <c r="J581" s="165">
        <v>0</v>
      </c>
      <c r="K581" s="165">
        <v>44.909649999999999</v>
      </c>
      <c r="L581" s="165">
        <v>1641.70408</v>
      </c>
      <c r="M581" s="165">
        <v>4.6125800000000003</v>
      </c>
      <c r="N581" s="165">
        <v>1646.31666</v>
      </c>
      <c r="O581" s="165">
        <v>1691.22631</v>
      </c>
      <c r="P581" s="165">
        <v>2508.7177200000001</v>
      </c>
      <c r="Q581" s="165">
        <v>0</v>
      </c>
      <c r="R581" s="166">
        <v>2508.7177200000001</v>
      </c>
    </row>
    <row r="582" spans="1:18" ht="13.5">
      <c r="A582" s="167"/>
      <c r="B582" s="163" t="s">
        <v>21</v>
      </c>
      <c r="C582" s="163" t="s">
        <v>21</v>
      </c>
      <c r="D582" s="163" t="s">
        <v>21</v>
      </c>
      <c r="E582" s="163">
        <v>50</v>
      </c>
      <c r="F582" s="164">
        <v>0</v>
      </c>
      <c r="G582" s="165">
        <v>0</v>
      </c>
      <c r="H582" s="165">
        <v>0</v>
      </c>
      <c r="I582" s="165">
        <v>41.150019999999998</v>
      </c>
      <c r="J582" s="165">
        <v>0</v>
      </c>
      <c r="K582" s="165">
        <v>41.150019999999998</v>
      </c>
      <c r="L582" s="165">
        <v>53.23319</v>
      </c>
      <c r="M582" s="165">
        <v>0</v>
      </c>
      <c r="N582" s="165">
        <v>53.23319</v>
      </c>
      <c r="O582" s="165">
        <v>94.383210000000005</v>
      </c>
      <c r="P582" s="165">
        <v>13703.53161</v>
      </c>
      <c r="Q582" s="165">
        <v>0</v>
      </c>
      <c r="R582" s="166">
        <v>13703.53161</v>
      </c>
    </row>
    <row r="583" spans="1:18" ht="13.5">
      <c r="A583" s="167"/>
      <c r="B583" s="167"/>
      <c r="C583" s="167"/>
      <c r="D583" s="167"/>
      <c r="E583" s="168">
        <v>54</v>
      </c>
      <c r="F583" s="169">
        <v>0</v>
      </c>
      <c r="G583" s="121">
        <v>0</v>
      </c>
      <c r="H583" s="121">
        <v>0</v>
      </c>
      <c r="I583" s="121">
        <v>446.73903000000001</v>
      </c>
      <c r="J583" s="121">
        <v>0</v>
      </c>
      <c r="K583" s="121">
        <v>446.73903000000001</v>
      </c>
      <c r="L583" s="121">
        <v>21.065099999999997</v>
      </c>
      <c r="M583" s="121">
        <v>0</v>
      </c>
      <c r="N583" s="121">
        <v>21.065099999999997</v>
      </c>
      <c r="O583" s="121">
        <v>467.80412999999999</v>
      </c>
      <c r="P583" s="121">
        <v>0</v>
      </c>
      <c r="Q583" s="121">
        <v>0</v>
      </c>
      <c r="R583" s="170">
        <v>0</v>
      </c>
    </row>
    <row r="584" spans="1:18" ht="13.5">
      <c r="A584" s="163" t="s">
        <v>304</v>
      </c>
      <c r="B584" s="163" t="s">
        <v>66</v>
      </c>
      <c r="C584" s="163" t="s">
        <v>223</v>
      </c>
      <c r="D584" s="163" t="s">
        <v>223</v>
      </c>
      <c r="E584" s="163">
        <v>8</v>
      </c>
      <c r="F584" s="164">
        <v>0</v>
      </c>
      <c r="G584" s="165">
        <v>0</v>
      </c>
      <c r="H584" s="165">
        <v>0</v>
      </c>
      <c r="I584" s="165">
        <v>290.73725999999999</v>
      </c>
      <c r="J584" s="165">
        <v>1.52966</v>
      </c>
      <c r="K584" s="165">
        <v>292.26691999999997</v>
      </c>
      <c r="L584" s="165">
        <v>1730.13177</v>
      </c>
      <c r="M584" s="165">
        <v>0</v>
      </c>
      <c r="N584" s="165">
        <v>1730.13177</v>
      </c>
      <c r="O584" s="165">
        <v>2022.39869</v>
      </c>
      <c r="P584" s="165">
        <v>17224.15079</v>
      </c>
      <c r="Q584" s="165">
        <v>0</v>
      </c>
      <c r="R584" s="166">
        <v>17224.15079</v>
      </c>
    </row>
    <row r="585" spans="1:18" ht="13.5">
      <c r="A585" s="167"/>
      <c r="B585" s="167"/>
      <c r="C585" s="163" t="s">
        <v>305</v>
      </c>
      <c r="D585" s="163" t="s">
        <v>306</v>
      </c>
      <c r="E585" s="163">
        <v>47</v>
      </c>
      <c r="F585" s="164">
        <v>0</v>
      </c>
      <c r="G585" s="165">
        <v>0</v>
      </c>
      <c r="H585" s="165">
        <v>0</v>
      </c>
      <c r="I585" s="165">
        <v>49.202330000000003</v>
      </c>
      <c r="J585" s="165">
        <v>0</v>
      </c>
      <c r="K585" s="165">
        <v>49.202330000000003</v>
      </c>
      <c r="L585" s="165">
        <v>73.374220000000008</v>
      </c>
      <c r="M585" s="165">
        <v>0</v>
      </c>
      <c r="N585" s="165">
        <v>73.374220000000008</v>
      </c>
      <c r="O585" s="165">
        <v>122.57655</v>
      </c>
      <c r="P585" s="165">
        <v>6270.38321</v>
      </c>
      <c r="Q585" s="165">
        <v>0</v>
      </c>
      <c r="R585" s="166">
        <v>6270.38321</v>
      </c>
    </row>
    <row r="586" spans="1:18" ht="13.5">
      <c r="A586" s="167"/>
      <c r="B586" s="163" t="s">
        <v>5</v>
      </c>
      <c r="C586" s="163" t="s">
        <v>5</v>
      </c>
      <c r="D586" s="163" t="s">
        <v>5</v>
      </c>
      <c r="E586" s="163">
        <v>2</v>
      </c>
      <c r="F586" s="164">
        <v>0</v>
      </c>
      <c r="G586" s="165">
        <v>0</v>
      </c>
      <c r="H586" s="165">
        <v>0</v>
      </c>
      <c r="I586" s="165">
        <v>222.52698000000001</v>
      </c>
      <c r="J586" s="165">
        <v>41.683190000000003</v>
      </c>
      <c r="K586" s="165">
        <v>264.21017000000001</v>
      </c>
      <c r="L586" s="165">
        <v>15749.97798</v>
      </c>
      <c r="M586" s="165">
        <v>1.0141199999999999</v>
      </c>
      <c r="N586" s="165">
        <v>15750.992099999999</v>
      </c>
      <c r="O586" s="165">
        <v>16015.20227</v>
      </c>
      <c r="P586" s="165">
        <v>4830.8190599999998</v>
      </c>
      <c r="Q586" s="165">
        <v>0</v>
      </c>
      <c r="R586" s="166">
        <v>4830.8190599999998</v>
      </c>
    </row>
    <row r="587" spans="1:18" ht="13.5">
      <c r="A587" s="167"/>
      <c r="B587" s="167"/>
      <c r="C587" s="167"/>
      <c r="D587" s="163" t="s">
        <v>191</v>
      </c>
      <c r="E587" s="163">
        <v>14</v>
      </c>
      <c r="F587" s="164">
        <v>0</v>
      </c>
      <c r="G587" s="165">
        <v>0</v>
      </c>
      <c r="H587" s="165">
        <v>0</v>
      </c>
      <c r="I587" s="165">
        <v>216.48439999999999</v>
      </c>
      <c r="J587" s="165">
        <v>99.745130000000003</v>
      </c>
      <c r="K587" s="165">
        <v>316.22953000000001</v>
      </c>
      <c r="L587" s="165">
        <v>4599.1661699999995</v>
      </c>
      <c r="M587" s="165">
        <v>0</v>
      </c>
      <c r="N587" s="165">
        <v>4599.1661699999995</v>
      </c>
      <c r="O587" s="165">
        <v>4915.3957</v>
      </c>
      <c r="P587" s="165">
        <v>5570.3916200000003</v>
      </c>
      <c r="Q587" s="165">
        <v>0</v>
      </c>
      <c r="R587" s="166">
        <v>5570.3916200000003</v>
      </c>
    </row>
    <row r="588" spans="1:18" ht="13.5">
      <c r="A588" s="167"/>
      <c r="B588" s="167"/>
      <c r="C588" s="167"/>
      <c r="D588" s="163" t="s">
        <v>307</v>
      </c>
      <c r="E588" s="163">
        <v>62</v>
      </c>
      <c r="F588" s="164">
        <v>0</v>
      </c>
      <c r="G588" s="165">
        <v>0</v>
      </c>
      <c r="H588" s="165">
        <v>0</v>
      </c>
      <c r="I588" s="165">
        <v>32.637509999999999</v>
      </c>
      <c r="J588" s="165">
        <v>0</v>
      </c>
      <c r="K588" s="165">
        <v>32.637509999999999</v>
      </c>
      <c r="L588" s="165">
        <v>569.27269999999999</v>
      </c>
      <c r="M588" s="165">
        <v>0</v>
      </c>
      <c r="N588" s="165">
        <v>569.27269999999999</v>
      </c>
      <c r="O588" s="165">
        <v>601.91021000000001</v>
      </c>
      <c r="P588" s="165">
        <v>4275.62464</v>
      </c>
      <c r="Q588" s="165">
        <v>0</v>
      </c>
      <c r="R588" s="166">
        <v>4275.62464</v>
      </c>
    </row>
    <row r="589" spans="1:18" ht="13.5">
      <c r="A589" s="167"/>
      <c r="B589" s="167"/>
      <c r="C589" s="163" t="s">
        <v>215</v>
      </c>
      <c r="D589" s="163" t="s">
        <v>308</v>
      </c>
      <c r="E589" s="163">
        <v>51</v>
      </c>
      <c r="F589" s="164">
        <v>0</v>
      </c>
      <c r="G589" s="165">
        <v>0</v>
      </c>
      <c r="H589" s="165">
        <v>0</v>
      </c>
      <c r="I589" s="165">
        <v>126.46373</v>
      </c>
      <c r="J589" s="165">
        <v>0</v>
      </c>
      <c r="K589" s="165">
        <v>126.46373</v>
      </c>
      <c r="L589" s="165">
        <v>1128.9924099999998</v>
      </c>
      <c r="M589" s="165">
        <v>5.4971800000000002</v>
      </c>
      <c r="N589" s="165">
        <v>1134.4895900000001</v>
      </c>
      <c r="O589" s="165">
        <v>1260.9533200000001</v>
      </c>
      <c r="P589" s="165">
        <v>3367.8230899999999</v>
      </c>
      <c r="Q589" s="165">
        <v>0</v>
      </c>
      <c r="R589" s="166">
        <v>3367.8230899999999</v>
      </c>
    </row>
    <row r="590" spans="1:18" ht="13.5">
      <c r="A590" s="167"/>
      <c r="B590" s="167"/>
      <c r="C590" s="163" t="s">
        <v>194</v>
      </c>
      <c r="D590" s="163" t="s">
        <v>226</v>
      </c>
      <c r="E590" s="163">
        <v>48</v>
      </c>
      <c r="F590" s="164">
        <v>0</v>
      </c>
      <c r="G590" s="165">
        <v>0</v>
      </c>
      <c r="H590" s="165">
        <v>0</v>
      </c>
      <c r="I590" s="165">
        <v>102.95025</v>
      </c>
      <c r="J590" s="165">
        <v>0</v>
      </c>
      <c r="K590" s="165">
        <v>102.95025</v>
      </c>
      <c r="L590" s="165">
        <v>136.37864999999999</v>
      </c>
      <c r="M590" s="165">
        <v>0</v>
      </c>
      <c r="N590" s="165">
        <v>136.37864999999999</v>
      </c>
      <c r="O590" s="165">
        <v>239.3289</v>
      </c>
      <c r="P590" s="165">
        <v>2599.8717299999998</v>
      </c>
      <c r="Q590" s="165">
        <v>0</v>
      </c>
      <c r="R590" s="166">
        <v>2599.8717299999998</v>
      </c>
    </row>
    <row r="591" spans="1:18" ht="13.5">
      <c r="A591" s="167"/>
      <c r="B591" s="167"/>
      <c r="C591" s="167"/>
      <c r="D591" s="163" t="s">
        <v>195</v>
      </c>
      <c r="E591" s="163">
        <v>41</v>
      </c>
      <c r="F591" s="164">
        <v>0</v>
      </c>
      <c r="G591" s="165">
        <v>0</v>
      </c>
      <c r="H591" s="165">
        <v>0</v>
      </c>
      <c r="I591" s="165">
        <v>62.114489999999996</v>
      </c>
      <c r="J591" s="165">
        <v>0</v>
      </c>
      <c r="K591" s="165">
        <v>62.114489999999996</v>
      </c>
      <c r="L591" s="165">
        <v>686.78668000000005</v>
      </c>
      <c r="M591" s="165">
        <v>0</v>
      </c>
      <c r="N591" s="165">
        <v>686.78668000000005</v>
      </c>
      <c r="O591" s="165">
        <v>748.90117000000009</v>
      </c>
      <c r="P591" s="165">
        <v>5896.2017800000003</v>
      </c>
      <c r="Q591" s="165">
        <v>0</v>
      </c>
      <c r="R591" s="166">
        <v>5896.2017800000003</v>
      </c>
    </row>
    <row r="592" spans="1:18" ht="13.5">
      <c r="A592" s="167"/>
      <c r="B592" s="167"/>
      <c r="C592" s="163" t="s">
        <v>227</v>
      </c>
      <c r="D592" s="163" t="s">
        <v>228</v>
      </c>
      <c r="E592" s="163">
        <v>31</v>
      </c>
      <c r="F592" s="164">
        <v>0</v>
      </c>
      <c r="G592" s="165">
        <v>0</v>
      </c>
      <c r="H592" s="165">
        <v>0</v>
      </c>
      <c r="I592" s="165">
        <v>0</v>
      </c>
      <c r="J592" s="165">
        <v>0</v>
      </c>
      <c r="K592" s="165">
        <v>0</v>
      </c>
      <c r="L592" s="165">
        <v>0</v>
      </c>
      <c r="M592" s="165">
        <v>0</v>
      </c>
      <c r="N592" s="165">
        <v>0</v>
      </c>
      <c r="O592" s="165">
        <v>0</v>
      </c>
      <c r="P592" s="165">
        <v>1164.2981299999999</v>
      </c>
      <c r="Q592" s="165">
        <v>0</v>
      </c>
      <c r="R592" s="166">
        <v>1164.2981299999999</v>
      </c>
    </row>
    <row r="593" spans="1:18" ht="13.5">
      <c r="A593" s="167"/>
      <c r="B593" s="163" t="s">
        <v>6</v>
      </c>
      <c r="C593" s="163" t="s">
        <v>110</v>
      </c>
      <c r="D593" s="163" t="s">
        <v>6</v>
      </c>
      <c r="E593" s="163">
        <v>3</v>
      </c>
      <c r="F593" s="164">
        <v>0</v>
      </c>
      <c r="G593" s="165">
        <v>0</v>
      </c>
      <c r="H593" s="165">
        <v>0</v>
      </c>
      <c r="I593" s="165">
        <v>177.83879000000002</v>
      </c>
      <c r="J593" s="165">
        <v>2.4629999999999999E-2</v>
      </c>
      <c r="K593" s="165">
        <v>177.86342000000002</v>
      </c>
      <c r="L593" s="165">
        <v>3974.9532799999997</v>
      </c>
      <c r="M593" s="165">
        <v>36.319120000000005</v>
      </c>
      <c r="N593" s="165">
        <v>4011.2723999999998</v>
      </c>
      <c r="O593" s="165">
        <v>4189.1358199999995</v>
      </c>
      <c r="P593" s="165">
        <v>10528.819880000001</v>
      </c>
      <c r="Q593" s="165">
        <v>0</v>
      </c>
      <c r="R593" s="166">
        <v>10528.819880000001</v>
      </c>
    </row>
    <row r="594" spans="1:18" ht="13.5">
      <c r="A594" s="167"/>
      <c r="B594" s="167"/>
      <c r="C594" s="163" t="s">
        <v>287</v>
      </c>
      <c r="D594" s="163" t="s">
        <v>287</v>
      </c>
      <c r="E594" s="163">
        <v>39</v>
      </c>
      <c r="F594" s="164">
        <v>0</v>
      </c>
      <c r="G594" s="165">
        <v>0</v>
      </c>
      <c r="H594" s="165">
        <v>0</v>
      </c>
      <c r="I594" s="165">
        <v>127.55978999999999</v>
      </c>
      <c r="J594" s="165">
        <v>0</v>
      </c>
      <c r="K594" s="165">
        <v>127.55978999999999</v>
      </c>
      <c r="L594" s="165">
        <v>403.24741</v>
      </c>
      <c r="M594" s="165">
        <v>0</v>
      </c>
      <c r="N594" s="165">
        <v>403.24741</v>
      </c>
      <c r="O594" s="165">
        <v>530.80719999999997</v>
      </c>
      <c r="P594" s="165">
        <v>7086.0113300000003</v>
      </c>
      <c r="Q594" s="165">
        <v>0</v>
      </c>
      <c r="R594" s="166">
        <v>7086.0113300000003</v>
      </c>
    </row>
    <row r="595" spans="1:18" ht="13.5">
      <c r="A595" s="167"/>
      <c r="B595" s="167"/>
      <c r="C595" s="163" t="s">
        <v>309</v>
      </c>
      <c r="D595" s="163" t="s">
        <v>310</v>
      </c>
      <c r="E595" s="163">
        <v>50</v>
      </c>
      <c r="F595" s="164">
        <v>0</v>
      </c>
      <c r="G595" s="165">
        <v>0</v>
      </c>
      <c r="H595" s="165">
        <v>0</v>
      </c>
      <c r="I595" s="165">
        <v>310.99266999999998</v>
      </c>
      <c r="J595" s="165">
        <v>0</v>
      </c>
      <c r="K595" s="165">
        <v>310.99266999999998</v>
      </c>
      <c r="L595" s="165">
        <v>90.63503</v>
      </c>
      <c r="M595" s="165">
        <v>0</v>
      </c>
      <c r="N595" s="165">
        <v>90.63503</v>
      </c>
      <c r="O595" s="165">
        <v>401.6277</v>
      </c>
      <c r="P595" s="165">
        <v>7716.6583300000002</v>
      </c>
      <c r="Q595" s="165">
        <v>0</v>
      </c>
      <c r="R595" s="166">
        <v>7716.6583300000002</v>
      </c>
    </row>
    <row r="596" spans="1:18" ht="13.5">
      <c r="A596" s="167"/>
      <c r="B596" s="167"/>
      <c r="C596" s="167"/>
      <c r="D596" s="163" t="s">
        <v>154</v>
      </c>
      <c r="E596" s="163">
        <v>18</v>
      </c>
      <c r="F596" s="164">
        <v>0</v>
      </c>
      <c r="G596" s="165">
        <v>0</v>
      </c>
      <c r="H596" s="165">
        <v>0</v>
      </c>
      <c r="I596" s="165">
        <v>0</v>
      </c>
      <c r="J596" s="165">
        <v>0</v>
      </c>
      <c r="K596" s="165">
        <v>0</v>
      </c>
      <c r="L596" s="165">
        <v>0</v>
      </c>
      <c r="M596" s="165">
        <v>0</v>
      </c>
      <c r="N596" s="165">
        <v>0</v>
      </c>
      <c r="O596" s="165">
        <v>0</v>
      </c>
      <c r="P596" s="165">
        <v>1890.3922600000001</v>
      </c>
      <c r="Q596" s="165">
        <v>0</v>
      </c>
      <c r="R596" s="166">
        <v>1890.3922600000001</v>
      </c>
    </row>
    <row r="597" spans="1:18" ht="13.5">
      <c r="A597" s="167"/>
      <c r="B597" s="167"/>
      <c r="C597" s="163" t="s">
        <v>311</v>
      </c>
      <c r="D597" s="163" t="s">
        <v>312</v>
      </c>
      <c r="E597" s="163">
        <v>38</v>
      </c>
      <c r="F597" s="164">
        <v>0</v>
      </c>
      <c r="G597" s="165">
        <v>0</v>
      </c>
      <c r="H597" s="165">
        <v>0</v>
      </c>
      <c r="I597" s="165">
        <v>364.37608</v>
      </c>
      <c r="J597" s="165">
        <v>0</v>
      </c>
      <c r="K597" s="165">
        <v>364.37608</v>
      </c>
      <c r="L597" s="165">
        <v>2047.99404</v>
      </c>
      <c r="M597" s="165">
        <v>74.057410000000004</v>
      </c>
      <c r="N597" s="165">
        <v>2122.0514500000004</v>
      </c>
      <c r="O597" s="165">
        <v>2486.4275299999999</v>
      </c>
      <c r="P597" s="165">
        <v>9809.2177100000008</v>
      </c>
      <c r="Q597" s="165">
        <v>0</v>
      </c>
      <c r="R597" s="166">
        <v>9809.2177100000008</v>
      </c>
    </row>
    <row r="598" spans="1:18" ht="13.5">
      <c r="A598" s="167"/>
      <c r="B598" s="167"/>
      <c r="C598" s="163" t="s">
        <v>313</v>
      </c>
      <c r="D598" s="163" t="s">
        <v>314</v>
      </c>
      <c r="E598" s="163">
        <v>49</v>
      </c>
      <c r="F598" s="164">
        <v>0</v>
      </c>
      <c r="G598" s="165">
        <v>0</v>
      </c>
      <c r="H598" s="165">
        <v>0</v>
      </c>
      <c r="I598" s="165">
        <v>0</v>
      </c>
      <c r="J598" s="165">
        <v>0</v>
      </c>
      <c r="K598" s="165">
        <v>0</v>
      </c>
      <c r="L598" s="165">
        <v>0</v>
      </c>
      <c r="M598" s="165">
        <v>0</v>
      </c>
      <c r="N598" s="165">
        <v>0</v>
      </c>
      <c r="O598" s="165">
        <v>0</v>
      </c>
      <c r="P598" s="165">
        <v>1403.0981299999999</v>
      </c>
      <c r="Q598" s="165">
        <v>0</v>
      </c>
      <c r="R598" s="166">
        <v>1403.0981299999999</v>
      </c>
    </row>
    <row r="599" spans="1:18" ht="13.5">
      <c r="A599" s="167"/>
      <c r="B599" s="163" t="s">
        <v>8</v>
      </c>
      <c r="C599" s="163" t="s">
        <v>112</v>
      </c>
      <c r="D599" s="163" t="s">
        <v>200</v>
      </c>
      <c r="E599" s="163">
        <v>11</v>
      </c>
      <c r="F599" s="164">
        <v>0</v>
      </c>
      <c r="G599" s="165">
        <v>0</v>
      </c>
      <c r="H599" s="165">
        <v>0</v>
      </c>
      <c r="I599" s="165">
        <v>653.02782999999999</v>
      </c>
      <c r="J599" s="165">
        <v>0.14851</v>
      </c>
      <c r="K599" s="165">
        <v>653.17633999999998</v>
      </c>
      <c r="L599" s="165">
        <v>27489.65857</v>
      </c>
      <c r="M599" s="165">
        <v>8.666030000000001</v>
      </c>
      <c r="N599" s="165">
        <v>27498.3246</v>
      </c>
      <c r="O599" s="165">
        <v>28151.500940000002</v>
      </c>
      <c r="P599" s="165">
        <v>15575.881310000001</v>
      </c>
      <c r="Q599" s="165">
        <v>0</v>
      </c>
      <c r="R599" s="166">
        <v>15575.881310000001</v>
      </c>
    </row>
    <row r="600" spans="1:18" ht="13.5">
      <c r="A600" s="167"/>
      <c r="B600" s="163" t="s">
        <v>9</v>
      </c>
      <c r="C600" s="163" t="s">
        <v>288</v>
      </c>
      <c r="D600" s="163" t="s">
        <v>315</v>
      </c>
      <c r="E600" s="163">
        <v>59</v>
      </c>
      <c r="F600" s="164">
        <v>0</v>
      </c>
      <c r="G600" s="165">
        <v>0</v>
      </c>
      <c r="H600" s="165">
        <v>0</v>
      </c>
      <c r="I600" s="165">
        <v>253.48448999999999</v>
      </c>
      <c r="J600" s="165">
        <v>0</v>
      </c>
      <c r="K600" s="165">
        <v>253.48448999999999</v>
      </c>
      <c r="L600" s="165">
        <v>94.121979999999994</v>
      </c>
      <c r="M600" s="165">
        <v>0</v>
      </c>
      <c r="N600" s="165">
        <v>94.121979999999994</v>
      </c>
      <c r="O600" s="165">
        <v>347.60646999999994</v>
      </c>
      <c r="P600" s="165">
        <v>13172.8709</v>
      </c>
      <c r="Q600" s="165">
        <v>0</v>
      </c>
      <c r="R600" s="166">
        <v>13172.8709</v>
      </c>
    </row>
    <row r="601" spans="1:18" ht="13.5">
      <c r="A601" s="167"/>
      <c r="B601" s="163" t="s">
        <v>10</v>
      </c>
      <c r="C601" s="163" t="s">
        <v>316</v>
      </c>
      <c r="D601" s="163" t="s">
        <v>317</v>
      </c>
      <c r="E601" s="163">
        <v>55</v>
      </c>
      <c r="F601" s="164">
        <v>0</v>
      </c>
      <c r="G601" s="165">
        <v>0</v>
      </c>
      <c r="H601" s="165">
        <v>0</v>
      </c>
      <c r="I601" s="165">
        <v>0</v>
      </c>
      <c r="J601" s="165">
        <v>0</v>
      </c>
      <c r="K601" s="165">
        <v>0</v>
      </c>
      <c r="L601" s="165">
        <v>0</v>
      </c>
      <c r="M601" s="165">
        <v>0</v>
      </c>
      <c r="N601" s="165">
        <v>0</v>
      </c>
      <c r="O601" s="165">
        <v>0</v>
      </c>
      <c r="P601" s="165">
        <v>937.41034000000002</v>
      </c>
      <c r="Q601" s="165">
        <v>0</v>
      </c>
      <c r="R601" s="166">
        <v>937.41034000000002</v>
      </c>
    </row>
    <row r="602" spans="1:18" ht="13.5">
      <c r="A602" s="167"/>
      <c r="B602" s="167"/>
      <c r="C602" s="163" t="s">
        <v>10</v>
      </c>
      <c r="D602" s="163" t="s">
        <v>10</v>
      </c>
      <c r="E602" s="163">
        <v>40</v>
      </c>
      <c r="F602" s="164">
        <v>0</v>
      </c>
      <c r="G602" s="165">
        <v>0</v>
      </c>
      <c r="H602" s="165">
        <v>0</v>
      </c>
      <c r="I602" s="165">
        <v>126.40197999999999</v>
      </c>
      <c r="J602" s="165">
        <v>0</v>
      </c>
      <c r="K602" s="165">
        <v>126.40197999999999</v>
      </c>
      <c r="L602" s="165">
        <v>1945.01521</v>
      </c>
      <c r="M602" s="165">
        <v>0</v>
      </c>
      <c r="N602" s="165">
        <v>1945.01521</v>
      </c>
      <c r="O602" s="165">
        <v>2071.4171900000001</v>
      </c>
      <c r="P602" s="165">
        <v>5734.5829299999996</v>
      </c>
      <c r="Q602" s="165">
        <v>0</v>
      </c>
      <c r="R602" s="166">
        <v>5734.5829299999996</v>
      </c>
    </row>
    <row r="603" spans="1:18" ht="13.5">
      <c r="A603" s="167"/>
      <c r="B603" s="163" t="s">
        <v>114</v>
      </c>
      <c r="C603" s="163" t="s">
        <v>114</v>
      </c>
      <c r="D603" s="163" t="s">
        <v>114</v>
      </c>
      <c r="E603" s="163">
        <v>30</v>
      </c>
      <c r="F603" s="164">
        <v>0</v>
      </c>
      <c r="G603" s="165">
        <v>0</v>
      </c>
      <c r="H603" s="165">
        <v>0</v>
      </c>
      <c r="I603" s="165">
        <v>199.92904999999999</v>
      </c>
      <c r="J603" s="165">
        <v>0</v>
      </c>
      <c r="K603" s="165">
        <v>199.92904999999999</v>
      </c>
      <c r="L603" s="165">
        <v>1590.63984</v>
      </c>
      <c r="M603" s="165">
        <v>0</v>
      </c>
      <c r="N603" s="165">
        <v>1590.63984</v>
      </c>
      <c r="O603" s="165">
        <v>1790.56889</v>
      </c>
      <c r="P603" s="165">
        <v>15752.805480000001</v>
      </c>
      <c r="Q603" s="165">
        <v>0</v>
      </c>
      <c r="R603" s="166">
        <v>15752.805480000001</v>
      </c>
    </row>
    <row r="604" spans="1:18" ht="13.5">
      <c r="A604" s="167"/>
      <c r="B604" s="167"/>
      <c r="C604" s="163" t="s">
        <v>115</v>
      </c>
      <c r="D604" s="163" t="s">
        <v>116</v>
      </c>
      <c r="E604" s="163">
        <v>46</v>
      </c>
      <c r="F604" s="164">
        <v>0</v>
      </c>
      <c r="G604" s="165">
        <v>0</v>
      </c>
      <c r="H604" s="165">
        <v>0</v>
      </c>
      <c r="I604" s="165">
        <v>143.80909</v>
      </c>
      <c r="J604" s="165">
        <v>7.0000000000000007E-5</v>
      </c>
      <c r="K604" s="165">
        <v>143.80915999999999</v>
      </c>
      <c r="L604" s="165">
        <v>872.73493000000008</v>
      </c>
      <c r="M604" s="165">
        <v>0</v>
      </c>
      <c r="N604" s="165">
        <v>872.73493000000008</v>
      </c>
      <c r="O604" s="165">
        <v>1016.54409</v>
      </c>
      <c r="P604" s="165">
        <v>13344.564759999999</v>
      </c>
      <c r="Q604" s="165">
        <v>0</v>
      </c>
      <c r="R604" s="166">
        <v>13344.564759999999</v>
      </c>
    </row>
    <row r="605" spans="1:18" ht="13.5">
      <c r="A605" s="167"/>
      <c r="B605" s="163" t="s">
        <v>12</v>
      </c>
      <c r="C605" s="163" t="s">
        <v>12</v>
      </c>
      <c r="D605" s="163" t="s">
        <v>12</v>
      </c>
      <c r="E605" s="163">
        <v>64</v>
      </c>
      <c r="F605" s="164">
        <v>0</v>
      </c>
      <c r="G605" s="165">
        <v>0</v>
      </c>
      <c r="H605" s="165">
        <v>0</v>
      </c>
      <c r="I605" s="165">
        <v>11.13627</v>
      </c>
      <c r="J605" s="165">
        <v>0</v>
      </c>
      <c r="K605" s="165">
        <v>11.13627</v>
      </c>
      <c r="L605" s="165">
        <v>1342.5416</v>
      </c>
      <c r="M605" s="165">
        <v>0</v>
      </c>
      <c r="N605" s="165">
        <v>1342.5416</v>
      </c>
      <c r="O605" s="165">
        <v>1353.6778700000002</v>
      </c>
      <c r="P605" s="165">
        <v>1475.0144700000001</v>
      </c>
      <c r="Q605" s="165">
        <v>0</v>
      </c>
      <c r="R605" s="166">
        <v>1475.0144700000001</v>
      </c>
    </row>
    <row r="606" spans="1:18" ht="13.5">
      <c r="A606" s="167"/>
      <c r="B606" s="163" t="s">
        <v>121</v>
      </c>
      <c r="C606" s="163" t="s">
        <v>122</v>
      </c>
      <c r="D606" s="163" t="s">
        <v>122</v>
      </c>
      <c r="E606" s="163">
        <v>54</v>
      </c>
      <c r="F606" s="164">
        <v>0</v>
      </c>
      <c r="G606" s="165">
        <v>0</v>
      </c>
      <c r="H606" s="165">
        <v>0</v>
      </c>
      <c r="I606" s="165">
        <v>52.189309999999999</v>
      </c>
      <c r="J606" s="165">
        <v>0</v>
      </c>
      <c r="K606" s="165">
        <v>52.189309999999999</v>
      </c>
      <c r="L606" s="165">
        <v>381.33416999999997</v>
      </c>
      <c r="M606" s="165">
        <v>0.21963999999999997</v>
      </c>
      <c r="N606" s="165">
        <v>381.55381</v>
      </c>
      <c r="O606" s="165">
        <v>433.74311999999998</v>
      </c>
      <c r="P606" s="165">
        <v>5479.4845800000003</v>
      </c>
      <c r="Q606" s="165">
        <v>0</v>
      </c>
      <c r="R606" s="166">
        <v>5479.4845800000003</v>
      </c>
    </row>
    <row r="607" spans="1:18" ht="13.5">
      <c r="A607" s="167"/>
      <c r="B607" s="167"/>
      <c r="C607" s="167"/>
      <c r="D607" s="163" t="s">
        <v>250</v>
      </c>
      <c r="E607" s="163">
        <v>37</v>
      </c>
      <c r="F607" s="164">
        <v>0</v>
      </c>
      <c r="G607" s="165">
        <v>0</v>
      </c>
      <c r="H607" s="165">
        <v>0</v>
      </c>
      <c r="I607" s="165">
        <v>351.09272999999996</v>
      </c>
      <c r="J607" s="165">
        <v>8.2239999999999994E-2</v>
      </c>
      <c r="K607" s="165">
        <v>351.17496999999997</v>
      </c>
      <c r="L607" s="165">
        <v>418.60682000000003</v>
      </c>
      <c r="M607" s="165">
        <v>0</v>
      </c>
      <c r="N607" s="165">
        <v>418.60682000000003</v>
      </c>
      <c r="O607" s="165">
        <v>769.78179</v>
      </c>
      <c r="P607" s="165">
        <v>10128.33121</v>
      </c>
      <c r="Q607" s="165">
        <v>0</v>
      </c>
      <c r="R607" s="166">
        <v>10128.33121</v>
      </c>
    </row>
    <row r="608" spans="1:18" ht="13.5">
      <c r="A608" s="167"/>
      <c r="B608" s="167"/>
      <c r="C608" s="163" t="s">
        <v>123</v>
      </c>
      <c r="D608" s="163" t="s">
        <v>124</v>
      </c>
      <c r="E608" s="163">
        <v>27</v>
      </c>
      <c r="F608" s="164">
        <v>0</v>
      </c>
      <c r="G608" s="165">
        <v>0</v>
      </c>
      <c r="H608" s="165">
        <v>0</v>
      </c>
      <c r="I608" s="165">
        <v>374.54328000000004</v>
      </c>
      <c r="J608" s="165">
        <v>1.82467</v>
      </c>
      <c r="K608" s="165">
        <v>376.36795000000001</v>
      </c>
      <c r="L608" s="165">
        <v>6049.4540999999999</v>
      </c>
      <c r="M608" s="165">
        <v>7.1289999999999996</v>
      </c>
      <c r="N608" s="165">
        <v>6056.5830999999998</v>
      </c>
      <c r="O608" s="165">
        <v>6432.9510499999997</v>
      </c>
      <c r="P608" s="165">
        <v>9626.2811000000002</v>
      </c>
      <c r="Q608" s="165">
        <v>0</v>
      </c>
      <c r="R608" s="166">
        <v>9626.2811000000002</v>
      </c>
    </row>
    <row r="609" spans="1:18" ht="13.5">
      <c r="A609" s="167"/>
      <c r="B609" s="167"/>
      <c r="C609" s="163" t="s">
        <v>256</v>
      </c>
      <c r="D609" s="163" t="s">
        <v>318</v>
      </c>
      <c r="E609" s="163">
        <v>56</v>
      </c>
      <c r="F609" s="164">
        <v>0</v>
      </c>
      <c r="G609" s="165">
        <v>0</v>
      </c>
      <c r="H609" s="165">
        <v>0</v>
      </c>
      <c r="I609" s="165">
        <v>68.036140000000003</v>
      </c>
      <c r="J609" s="165">
        <v>0</v>
      </c>
      <c r="K609" s="165">
        <v>68.036140000000003</v>
      </c>
      <c r="L609" s="165">
        <v>213.23504</v>
      </c>
      <c r="M609" s="165">
        <v>0</v>
      </c>
      <c r="N609" s="165">
        <v>213.23504</v>
      </c>
      <c r="O609" s="165">
        <v>281.27118000000002</v>
      </c>
      <c r="P609" s="165">
        <v>6682.3016799999996</v>
      </c>
      <c r="Q609" s="165">
        <v>0</v>
      </c>
      <c r="R609" s="166">
        <v>6682.3016799999996</v>
      </c>
    </row>
    <row r="610" spans="1:18" ht="13.5">
      <c r="A610" s="167"/>
      <c r="B610" s="163" t="s">
        <v>14</v>
      </c>
      <c r="C610" s="163" t="s">
        <v>125</v>
      </c>
      <c r="D610" s="163" t="s">
        <v>261</v>
      </c>
      <c r="E610" s="163">
        <v>33</v>
      </c>
      <c r="F610" s="164">
        <v>0</v>
      </c>
      <c r="G610" s="165">
        <v>0</v>
      </c>
      <c r="H610" s="165">
        <v>0</v>
      </c>
      <c r="I610" s="165">
        <v>0</v>
      </c>
      <c r="J610" s="165">
        <v>0</v>
      </c>
      <c r="K610" s="165">
        <v>0</v>
      </c>
      <c r="L610" s="165">
        <v>0</v>
      </c>
      <c r="M610" s="165">
        <v>0</v>
      </c>
      <c r="N610" s="165">
        <v>0</v>
      </c>
      <c r="O610" s="165">
        <v>0</v>
      </c>
      <c r="P610" s="165">
        <v>2948.5566699999999</v>
      </c>
      <c r="Q610" s="165">
        <v>0</v>
      </c>
      <c r="R610" s="166">
        <v>2948.5566699999999</v>
      </c>
    </row>
    <row r="611" spans="1:18" ht="13.5">
      <c r="A611" s="167"/>
      <c r="B611" s="167"/>
      <c r="C611" s="163" t="s">
        <v>203</v>
      </c>
      <c r="D611" s="163" t="s">
        <v>204</v>
      </c>
      <c r="E611" s="163">
        <v>63</v>
      </c>
      <c r="F611" s="164">
        <v>0</v>
      </c>
      <c r="G611" s="165">
        <v>0</v>
      </c>
      <c r="H611" s="165">
        <v>0</v>
      </c>
      <c r="I611" s="165">
        <v>3.4758100000000001</v>
      </c>
      <c r="J611" s="165">
        <v>0</v>
      </c>
      <c r="K611" s="165">
        <v>3.4758100000000001</v>
      </c>
      <c r="L611" s="165">
        <v>40.321860000000001</v>
      </c>
      <c r="M611" s="165">
        <v>0</v>
      </c>
      <c r="N611" s="165">
        <v>40.321860000000001</v>
      </c>
      <c r="O611" s="165">
        <v>43.797669999999997</v>
      </c>
      <c r="P611" s="165">
        <v>8413.2875800000002</v>
      </c>
      <c r="Q611" s="165">
        <v>0</v>
      </c>
      <c r="R611" s="166">
        <v>8413.2875800000002</v>
      </c>
    </row>
    <row r="612" spans="1:18" ht="13.5">
      <c r="A612" s="167"/>
      <c r="B612" s="167"/>
      <c r="C612" s="163" t="s">
        <v>128</v>
      </c>
      <c r="D612" s="163" t="s">
        <v>128</v>
      </c>
      <c r="E612" s="163">
        <v>26</v>
      </c>
      <c r="F612" s="164">
        <v>0</v>
      </c>
      <c r="G612" s="165">
        <v>0</v>
      </c>
      <c r="H612" s="165">
        <v>0</v>
      </c>
      <c r="I612" s="165">
        <v>87.316940000000002</v>
      </c>
      <c r="J612" s="165">
        <v>0.24405000000000002</v>
      </c>
      <c r="K612" s="165">
        <v>87.560990000000004</v>
      </c>
      <c r="L612" s="165">
        <v>7833.5247900000004</v>
      </c>
      <c r="M612" s="165">
        <v>0</v>
      </c>
      <c r="N612" s="165">
        <v>7833.5247900000004</v>
      </c>
      <c r="O612" s="165">
        <v>7921.0857800000003</v>
      </c>
      <c r="P612" s="165">
        <v>7887.34184</v>
      </c>
      <c r="Q612" s="165">
        <v>0</v>
      </c>
      <c r="R612" s="166">
        <v>7887.34184</v>
      </c>
    </row>
    <row r="613" spans="1:18" ht="13.5">
      <c r="A613" s="167"/>
      <c r="B613" s="167"/>
      <c r="C613" s="163" t="s">
        <v>130</v>
      </c>
      <c r="D613" s="163" t="s">
        <v>130</v>
      </c>
      <c r="E613" s="163">
        <v>57</v>
      </c>
      <c r="F613" s="164">
        <v>0</v>
      </c>
      <c r="G613" s="165">
        <v>0</v>
      </c>
      <c r="H613" s="165">
        <v>0</v>
      </c>
      <c r="I613" s="165">
        <v>33.672089999999997</v>
      </c>
      <c r="J613" s="165">
        <v>0</v>
      </c>
      <c r="K613" s="165">
        <v>33.672089999999997</v>
      </c>
      <c r="L613" s="165">
        <v>0.91361000000000003</v>
      </c>
      <c r="M613" s="165">
        <v>0</v>
      </c>
      <c r="N613" s="165">
        <v>0.91361000000000003</v>
      </c>
      <c r="O613" s="165">
        <v>34.585699999999996</v>
      </c>
      <c r="P613" s="165">
        <v>6002.0744800000002</v>
      </c>
      <c r="Q613" s="165">
        <v>0</v>
      </c>
      <c r="R613" s="166">
        <v>6002.0744800000002</v>
      </c>
    </row>
    <row r="614" spans="1:18" ht="13.5">
      <c r="A614" s="167"/>
      <c r="B614" s="163" t="s">
        <v>16</v>
      </c>
      <c r="C614" s="163" t="s">
        <v>16</v>
      </c>
      <c r="D614" s="163" t="s">
        <v>139</v>
      </c>
      <c r="E614" s="163">
        <v>15</v>
      </c>
      <c r="F614" s="164">
        <v>0</v>
      </c>
      <c r="G614" s="165">
        <v>0</v>
      </c>
      <c r="H614" s="165">
        <v>0</v>
      </c>
      <c r="I614" s="165">
        <v>375.42515000000003</v>
      </c>
      <c r="J614" s="165">
        <v>6.9215100000000005</v>
      </c>
      <c r="K614" s="165">
        <v>382.34665999999999</v>
      </c>
      <c r="L614" s="165">
        <v>7387.0742</v>
      </c>
      <c r="M614" s="165">
        <v>1.2654300000000001</v>
      </c>
      <c r="N614" s="165">
        <v>7388.3396299999995</v>
      </c>
      <c r="O614" s="165">
        <v>7770.6862899999996</v>
      </c>
      <c r="P614" s="165">
        <v>18737.3963</v>
      </c>
      <c r="Q614" s="165">
        <v>0</v>
      </c>
      <c r="R614" s="166">
        <v>18737.3963</v>
      </c>
    </row>
    <row r="615" spans="1:18" ht="13.5">
      <c r="A615" s="167"/>
      <c r="B615" s="167"/>
      <c r="C615" s="167"/>
      <c r="D615" s="167"/>
      <c r="E615" s="168">
        <v>24</v>
      </c>
      <c r="F615" s="169">
        <v>0</v>
      </c>
      <c r="G615" s="121">
        <v>0</v>
      </c>
      <c r="H615" s="121">
        <v>0</v>
      </c>
      <c r="I615" s="121">
        <v>656.78373999999997</v>
      </c>
      <c r="J615" s="121">
        <v>5.3849300000000007</v>
      </c>
      <c r="K615" s="121">
        <v>662.16867000000002</v>
      </c>
      <c r="L615" s="121">
        <v>9672.5863499999996</v>
      </c>
      <c r="M615" s="121">
        <v>32.46161</v>
      </c>
      <c r="N615" s="121">
        <v>9705.0479600000017</v>
      </c>
      <c r="O615" s="121">
        <v>10367.216630000001</v>
      </c>
      <c r="P615" s="121">
        <v>20198.255929999999</v>
      </c>
      <c r="Q615" s="121">
        <v>234.41210999999998</v>
      </c>
      <c r="R615" s="170">
        <v>20432.66804</v>
      </c>
    </row>
    <row r="616" spans="1:18" ht="13.5">
      <c r="A616" s="167"/>
      <c r="B616" s="167"/>
      <c r="C616" s="167"/>
      <c r="D616" s="167"/>
      <c r="E616" s="168">
        <v>52</v>
      </c>
      <c r="F616" s="169">
        <v>0</v>
      </c>
      <c r="G616" s="121">
        <v>0</v>
      </c>
      <c r="H616" s="121">
        <v>0</v>
      </c>
      <c r="I616" s="121">
        <v>272.36394999999999</v>
      </c>
      <c r="J616" s="121">
        <v>5.6135399999999995</v>
      </c>
      <c r="K616" s="121">
        <v>277.97748999999999</v>
      </c>
      <c r="L616" s="121">
        <v>2603.4108999999999</v>
      </c>
      <c r="M616" s="121">
        <v>0</v>
      </c>
      <c r="N616" s="121">
        <v>2603.4108999999999</v>
      </c>
      <c r="O616" s="121">
        <v>2881.3883900000001</v>
      </c>
      <c r="P616" s="121">
        <v>14193.64847</v>
      </c>
      <c r="Q616" s="121">
        <v>0</v>
      </c>
      <c r="R616" s="170">
        <v>14193.64847</v>
      </c>
    </row>
    <row r="617" spans="1:18" ht="13.5">
      <c r="A617" s="167"/>
      <c r="B617" s="167"/>
      <c r="C617" s="167"/>
      <c r="D617" s="163" t="s">
        <v>140</v>
      </c>
      <c r="E617" s="163">
        <v>12</v>
      </c>
      <c r="F617" s="164">
        <v>0</v>
      </c>
      <c r="G617" s="165">
        <v>0</v>
      </c>
      <c r="H617" s="165">
        <v>0</v>
      </c>
      <c r="I617" s="165">
        <v>673.56431999999995</v>
      </c>
      <c r="J617" s="165">
        <v>9.7819300000000009</v>
      </c>
      <c r="K617" s="165">
        <v>683.34625000000005</v>
      </c>
      <c r="L617" s="165">
        <v>4891.5024100000001</v>
      </c>
      <c r="M617" s="165">
        <v>0</v>
      </c>
      <c r="N617" s="165">
        <v>4891.5024100000001</v>
      </c>
      <c r="O617" s="165">
        <v>5574.8486600000006</v>
      </c>
      <c r="P617" s="165">
        <v>7220.5579200000002</v>
      </c>
      <c r="Q617" s="165">
        <v>0</v>
      </c>
      <c r="R617" s="166">
        <v>7220.5579200000002</v>
      </c>
    </row>
    <row r="618" spans="1:18" ht="13.5">
      <c r="A618" s="167"/>
      <c r="B618" s="167"/>
      <c r="C618" s="167"/>
      <c r="D618" s="163" t="s">
        <v>141</v>
      </c>
      <c r="E618" s="163">
        <v>10</v>
      </c>
      <c r="F618" s="164">
        <v>0</v>
      </c>
      <c r="G618" s="165">
        <v>0</v>
      </c>
      <c r="H618" s="165">
        <v>0</v>
      </c>
      <c r="I618" s="165">
        <v>523.38499000000002</v>
      </c>
      <c r="J618" s="165">
        <v>10.083399999999999</v>
      </c>
      <c r="K618" s="165">
        <v>533.46839</v>
      </c>
      <c r="L618" s="165">
        <v>10633.042460000001</v>
      </c>
      <c r="M618" s="165">
        <v>53.488459999999996</v>
      </c>
      <c r="N618" s="165">
        <v>10686.530919999999</v>
      </c>
      <c r="O618" s="165">
        <v>11219.999310000001</v>
      </c>
      <c r="P618" s="165">
        <v>10936.322179999999</v>
      </c>
      <c r="Q618" s="165">
        <v>0</v>
      </c>
      <c r="R618" s="166">
        <v>10936.322179999999</v>
      </c>
    </row>
    <row r="619" spans="1:18" ht="13.5">
      <c r="A619" s="167"/>
      <c r="B619" s="167"/>
      <c r="C619" s="167"/>
      <c r="D619" s="163" t="s">
        <v>16</v>
      </c>
      <c r="E619" s="163">
        <v>1</v>
      </c>
      <c r="F619" s="164">
        <v>0</v>
      </c>
      <c r="G619" s="165">
        <v>0</v>
      </c>
      <c r="H619" s="165">
        <v>0</v>
      </c>
      <c r="I619" s="165">
        <v>852.55373999999995</v>
      </c>
      <c r="J619" s="165">
        <v>7.3073800000000002</v>
      </c>
      <c r="K619" s="165">
        <v>859.86112000000003</v>
      </c>
      <c r="L619" s="165">
        <v>40564.333330000001</v>
      </c>
      <c r="M619" s="165">
        <v>116.49634</v>
      </c>
      <c r="N619" s="165">
        <v>40680.829669999999</v>
      </c>
      <c r="O619" s="165">
        <v>41540.690790000001</v>
      </c>
      <c r="P619" s="165">
        <v>4876.1492099999996</v>
      </c>
      <c r="Q619" s="165">
        <v>0</v>
      </c>
      <c r="R619" s="166">
        <v>4876.1492099999996</v>
      </c>
    </row>
    <row r="620" spans="1:18" ht="13.5">
      <c r="A620" s="167"/>
      <c r="B620" s="167"/>
      <c r="C620" s="167"/>
      <c r="D620" s="163" t="s">
        <v>144</v>
      </c>
      <c r="E620" s="163">
        <v>7</v>
      </c>
      <c r="F620" s="164">
        <v>0</v>
      </c>
      <c r="G620" s="165">
        <v>0</v>
      </c>
      <c r="H620" s="165">
        <v>0</v>
      </c>
      <c r="I620" s="165">
        <v>251.89632999999998</v>
      </c>
      <c r="J620" s="165">
        <v>38.303139999999999</v>
      </c>
      <c r="K620" s="165">
        <v>290.19946999999996</v>
      </c>
      <c r="L620" s="165">
        <v>30438.797260000003</v>
      </c>
      <c r="M620" s="165">
        <v>0</v>
      </c>
      <c r="N620" s="165">
        <v>30438.797260000003</v>
      </c>
      <c r="O620" s="165">
        <v>30728.996729999999</v>
      </c>
      <c r="P620" s="165">
        <v>21852.324329999999</v>
      </c>
      <c r="Q620" s="165">
        <v>0</v>
      </c>
      <c r="R620" s="166">
        <v>21852.324329999999</v>
      </c>
    </row>
    <row r="621" spans="1:18" ht="13.5">
      <c r="A621" s="167"/>
      <c r="B621" s="167"/>
      <c r="C621" s="167"/>
      <c r="D621" s="163" t="s">
        <v>148</v>
      </c>
      <c r="E621" s="163">
        <v>13</v>
      </c>
      <c r="F621" s="164">
        <v>0</v>
      </c>
      <c r="G621" s="165">
        <v>0</v>
      </c>
      <c r="H621" s="165">
        <v>0</v>
      </c>
      <c r="I621" s="165">
        <v>291.11531000000002</v>
      </c>
      <c r="J621" s="165">
        <v>0.1195</v>
      </c>
      <c r="K621" s="165">
        <v>291.23480999999998</v>
      </c>
      <c r="L621" s="165">
        <v>4070.9059099999999</v>
      </c>
      <c r="M621" s="165">
        <v>5.6807100000000004</v>
      </c>
      <c r="N621" s="165">
        <v>4076.58662</v>
      </c>
      <c r="O621" s="165">
        <v>4367.82143</v>
      </c>
      <c r="P621" s="165">
        <v>16138.33541</v>
      </c>
      <c r="Q621" s="165">
        <v>96.682059999999993</v>
      </c>
      <c r="R621" s="166">
        <v>16235.017470000001</v>
      </c>
    </row>
    <row r="622" spans="1:18" ht="13.5">
      <c r="A622" s="167"/>
      <c r="B622" s="167"/>
      <c r="C622" s="167"/>
      <c r="D622" s="163" t="s">
        <v>149</v>
      </c>
      <c r="E622" s="163">
        <v>4</v>
      </c>
      <c r="F622" s="164">
        <v>0</v>
      </c>
      <c r="G622" s="165">
        <v>0</v>
      </c>
      <c r="H622" s="165">
        <v>0</v>
      </c>
      <c r="I622" s="165">
        <v>4803.8344800000004</v>
      </c>
      <c r="J622" s="165">
        <v>396.41470000000004</v>
      </c>
      <c r="K622" s="165">
        <v>5200.2491799999998</v>
      </c>
      <c r="L622" s="165">
        <v>304323.05987</v>
      </c>
      <c r="M622" s="165">
        <v>634.60982999999999</v>
      </c>
      <c r="N622" s="165">
        <v>304957.66969999997</v>
      </c>
      <c r="O622" s="165">
        <v>310157.91888000001</v>
      </c>
      <c r="P622" s="165">
        <v>136561.68982</v>
      </c>
      <c r="Q622" s="165">
        <v>2579.61708</v>
      </c>
      <c r="R622" s="166">
        <v>139141.3069</v>
      </c>
    </row>
    <row r="623" spans="1:18" ht="13.5">
      <c r="A623" s="167"/>
      <c r="B623" s="167"/>
      <c r="C623" s="167"/>
      <c r="D623" s="163" t="s">
        <v>151</v>
      </c>
      <c r="E623" s="163">
        <v>5</v>
      </c>
      <c r="F623" s="164">
        <v>0</v>
      </c>
      <c r="G623" s="165">
        <v>0</v>
      </c>
      <c r="H623" s="165">
        <v>0</v>
      </c>
      <c r="I623" s="165">
        <v>145.40348999999998</v>
      </c>
      <c r="J623" s="165">
        <v>7.1039899999999996</v>
      </c>
      <c r="K623" s="165">
        <v>152.50748000000002</v>
      </c>
      <c r="L623" s="165">
        <v>13503.98666</v>
      </c>
      <c r="M623" s="165">
        <v>5.8661599999999998</v>
      </c>
      <c r="N623" s="165">
        <v>13509.85282</v>
      </c>
      <c r="O623" s="165">
        <v>13662.3603</v>
      </c>
      <c r="P623" s="165">
        <v>10762.73085</v>
      </c>
      <c r="Q623" s="165">
        <v>0</v>
      </c>
      <c r="R623" s="166">
        <v>10762.73085</v>
      </c>
    </row>
    <row r="624" spans="1:18" ht="13.5">
      <c r="A624" s="167"/>
      <c r="B624" s="167"/>
      <c r="C624" s="167"/>
      <c r="D624" s="167"/>
      <c r="E624" s="168">
        <v>22</v>
      </c>
      <c r="F624" s="169">
        <v>0</v>
      </c>
      <c r="G624" s="121">
        <v>0</v>
      </c>
      <c r="H624" s="121">
        <v>0</v>
      </c>
      <c r="I624" s="121">
        <v>362.11655999999999</v>
      </c>
      <c r="J624" s="121">
        <v>11.34614</v>
      </c>
      <c r="K624" s="121">
        <v>373.46269999999998</v>
      </c>
      <c r="L624" s="121">
        <v>7164.4270099999994</v>
      </c>
      <c r="M624" s="121">
        <v>0</v>
      </c>
      <c r="N624" s="121">
        <v>7164.4270099999994</v>
      </c>
      <c r="O624" s="121">
        <v>7537.8897100000004</v>
      </c>
      <c r="P624" s="121">
        <v>15863.36859</v>
      </c>
      <c r="Q624" s="121">
        <v>0</v>
      </c>
      <c r="R624" s="170">
        <v>15863.36859</v>
      </c>
    </row>
    <row r="625" spans="1:18" ht="13.5">
      <c r="A625" s="167"/>
      <c r="B625" s="167"/>
      <c r="C625" s="167"/>
      <c r="D625" s="167"/>
      <c r="E625" s="168">
        <v>60</v>
      </c>
      <c r="F625" s="169">
        <v>0</v>
      </c>
      <c r="G625" s="121">
        <v>0</v>
      </c>
      <c r="H625" s="121">
        <v>0</v>
      </c>
      <c r="I625" s="121">
        <v>316.38420000000002</v>
      </c>
      <c r="J625" s="121">
        <v>0</v>
      </c>
      <c r="K625" s="121">
        <v>316.38420000000002</v>
      </c>
      <c r="L625" s="121">
        <v>4709.3290199999992</v>
      </c>
      <c r="M625" s="121">
        <v>0</v>
      </c>
      <c r="N625" s="121">
        <v>4709.3290199999992</v>
      </c>
      <c r="O625" s="121">
        <v>5025.7132199999996</v>
      </c>
      <c r="P625" s="121">
        <v>10378.2996</v>
      </c>
      <c r="Q625" s="121">
        <v>0</v>
      </c>
      <c r="R625" s="170">
        <v>10378.2996</v>
      </c>
    </row>
    <row r="626" spans="1:18" ht="13.5">
      <c r="A626" s="167"/>
      <c r="B626" s="167"/>
      <c r="C626" s="167"/>
      <c r="D626" s="163" t="s">
        <v>152</v>
      </c>
      <c r="E626" s="163">
        <v>6</v>
      </c>
      <c r="F626" s="164">
        <v>0</v>
      </c>
      <c r="G626" s="165">
        <v>0</v>
      </c>
      <c r="H626" s="165">
        <v>0</v>
      </c>
      <c r="I626" s="165">
        <v>424.21782000000002</v>
      </c>
      <c r="J626" s="165">
        <v>34.799140000000001</v>
      </c>
      <c r="K626" s="165">
        <v>459.01696000000004</v>
      </c>
      <c r="L626" s="165">
        <v>17016.696940000002</v>
      </c>
      <c r="M626" s="165">
        <v>6.3745600000000007</v>
      </c>
      <c r="N626" s="165">
        <v>17023.071499999998</v>
      </c>
      <c r="O626" s="165">
        <v>17482.088460000003</v>
      </c>
      <c r="P626" s="165">
        <v>17381.28139</v>
      </c>
      <c r="Q626" s="165">
        <v>0</v>
      </c>
      <c r="R626" s="166">
        <v>17381.28139</v>
      </c>
    </row>
    <row r="627" spans="1:18" ht="13.5">
      <c r="A627" s="167"/>
      <c r="B627" s="167"/>
      <c r="C627" s="167"/>
      <c r="D627" s="167"/>
      <c r="E627" s="168">
        <v>58</v>
      </c>
      <c r="F627" s="169">
        <v>0</v>
      </c>
      <c r="G627" s="121">
        <v>0</v>
      </c>
      <c r="H627" s="121">
        <v>0</v>
      </c>
      <c r="I627" s="121">
        <v>426.6816</v>
      </c>
      <c r="J627" s="121">
        <v>26.410019999999999</v>
      </c>
      <c r="K627" s="121">
        <v>453.09161999999998</v>
      </c>
      <c r="L627" s="121">
        <v>2655.0694199999998</v>
      </c>
      <c r="M627" s="121">
        <v>35.701560000000001</v>
      </c>
      <c r="N627" s="121">
        <v>2690.7709799999998</v>
      </c>
      <c r="O627" s="121">
        <v>3143.8625999999999</v>
      </c>
      <c r="P627" s="121">
        <v>13326.229789999999</v>
      </c>
      <c r="Q627" s="121">
        <v>0</v>
      </c>
      <c r="R627" s="170">
        <v>13326.229789999999</v>
      </c>
    </row>
    <row r="628" spans="1:18" ht="13.5">
      <c r="A628" s="167"/>
      <c r="B628" s="167"/>
      <c r="C628" s="167"/>
      <c r="D628" s="163" t="s">
        <v>157</v>
      </c>
      <c r="E628" s="163">
        <v>29</v>
      </c>
      <c r="F628" s="164">
        <v>0</v>
      </c>
      <c r="G628" s="165">
        <v>0</v>
      </c>
      <c r="H628" s="165">
        <v>0</v>
      </c>
      <c r="I628" s="165">
        <v>208.09872000000001</v>
      </c>
      <c r="J628" s="165">
        <v>0.36479</v>
      </c>
      <c r="K628" s="165">
        <v>208.46351000000001</v>
      </c>
      <c r="L628" s="165">
        <v>6691.1112899999998</v>
      </c>
      <c r="M628" s="165">
        <v>3.1311</v>
      </c>
      <c r="N628" s="165">
        <v>6694.2423899999994</v>
      </c>
      <c r="O628" s="165">
        <v>6902.7058999999999</v>
      </c>
      <c r="P628" s="165">
        <v>16997.742559999999</v>
      </c>
      <c r="Q628" s="165">
        <v>0</v>
      </c>
      <c r="R628" s="166">
        <v>16997.742559999999</v>
      </c>
    </row>
    <row r="629" spans="1:18" ht="13.5">
      <c r="A629" s="167"/>
      <c r="B629" s="167"/>
      <c r="C629" s="167"/>
      <c r="D629" s="163" t="s">
        <v>158</v>
      </c>
      <c r="E629" s="163">
        <v>28</v>
      </c>
      <c r="F629" s="164">
        <v>0</v>
      </c>
      <c r="G629" s="165">
        <v>0</v>
      </c>
      <c r="H629" s="165">
        <v>0</v>
      </c>
      <c r="I629" s="165">
        <v>389.72827000000001</v>
      </c>
      <c r="J629" s="165">
        <v>28.74982</v>
      </c>
      <c r="K629" s="165">
        <v>418.47809000000001</v>
      </c>
      <c r="L629" s="165">
        <v>5916.5285100000001</v>
      </c>
      <c r="M629" s="165">
        <v>0</v>
      </c>
      <c r="N629" s="165">
        <v>5916.5285100000001</v>
      </c>
      <c r="O629" s="165">
        <v>6335.0065999999997</v>
      </c>
      <c r="P629" s="165">
        <v>15366.95558</v>
      </c>
      <c r="Q629" s="165">
        <v>0</v>
      </c>
      <c r="R629" s="166">
        <v>15366.95558</v>
      </c>
    </row>
    <row r="630" spans="1:18" ht="13.5">
      <c r="A630" s="167"/>
      <c r="B630" s="167"/>
      <c r="C630" s="167"/>
      <c r="D630" s="167"/>
      <c r="E630" s="168">
        <v>53</v>
      </c>
      <c r="F630" s="169">
        <v>0</v>
      </c>
      <c r="G630" s="121">
        <v>0</v>
      </c>
      <c r="H630" s="121">
        <v>0</v>
      </c>
      <c r="I630" s="121">
        <v>235.65745000000001</v>
      </c>
      <c r="J630" s="121">
        <v>0</v>
      </c>
      <c r="K630" s="121">
        <v>235.65745000000001</v>
      </c>
      <c r="L630" s="121">
        <v>2512.4641699999997</v>
      </c>
      <c r="M630" s="121">
        <v>11.19157</v>
      </c>
      <c r="N630" s="121">
        <v>2523.6557400000002</v>
      </c>
      <c r="O630" s="121">
        <v>2759.3131899999998</v>
      </c>
      <c r="P630" s="121">
        <v>7017.06016</v>
      </c>
      <c r="Q630" s="121">
        <v>0</v>
      </c>
      <c r="R630" s="170">
        <v>7017.06016</v>
      </c>
    </row>
    <row r="631" spans="1:18" ht="13.5">
      <c r="A631" s="167"/>
      <c r="B631" s="167"/>
      <c r="C631" s="167"/>
      <c r="D631" s="163" t="s">
        <v>210</v>
      </c>
      <c r="E631" s="163">
        <v>42</v>
      </c>
      <c r="F631" s="164">
        <v>0</v>
      </c>
      <c r="G631" s="165">
        <v>0</v>
      </c>
      <c r="H631" s="165">
        <v>0</v>
      </c>
      <c r="I631" s="165">
        <v>140.11509000000001</v>
      </c>
      <c r="J631" s="165">
        <v>35.87867</v>
      </c>
      <c r="K631" s="165">
        <v>175.99376000000001</v>
      </c>
      <c r="L631" s="165">
        <v>2355.8127500000001</v>
      </c>
      <c r="M631" s="165">
        <v>7.2907399999999996</v>
      </c>
      <c r="N631" s="165">
        <v>2363.1034900000004</v>
      </c>
      <c r="O631" s="165">
        <v>2539.0972499999998</v>
      </c>
      <c r="P631" s="165">
        <v>15622.17304</v>
      </c>
      <c r="Q631" s="165">
        <v>0</v>
      </c>
      <c r="R631" s="166">
        <v>15622.17304</v>
      </c>
    </row>
    <row r="632" spans="1:18" ht="13.5">
      <c r="A632" s="167"/>
      <c r="B632" s="167"/>
      <c r="C632" s="163" t="s">
        <v>319</v>
      </c>
      <c r="D632" s="163" t="s">
        <v>319</v>
      </c>
      <c r="E632" s="163">
        <v>43</v>
      </c>
      <c r="F632" s="164">
        <v>0</v>
      </c>
      <c r="G632" s="165">
        <v>0</v>
      </c>
      <c r="H632" s="165">
        <v>0</v>
      </c>
      <c r="I632" s="165">
        <v>0</v>
      </c>
      <c r="J632" s="165">
        <v>0</v>
      </c>
      <c r="K632" s="165">
        <v>0</v>
      </c>
      <c r="L632" s="165">
        <v>0</v>
      </c>
      <c r="M632" s="165">
        <v>0</v>
      </c>
      <c r="N632" s="165">
        <v>0</v>
      </c>
      <c r="O632" s="165">
        <v>0</v>
      </c>
      <c r="P632" s="165">
        <v>1671.61311</v>
      </c>
      <c r="Q632" s="165">
        <v>0</v>
      </c>
      <c r="R632" s="166">
        <v>1671.61311</v>
      </c>
    </row>
    <row r="633" spans="1:18" ht="13.5">
      <c r="A633" s="163" t="s">
        <v>320</v>
      </c>
      <c r="B633" s="163" t="s">
        <v>3</v>
      </c>
      <c r="C633" s="163" t="s">
        <v>104</v>
      </c>
      <c r="D633" s="163" t="s">
        <v>105</v>
      </c>
      <c r="E633" s="163">
        <v>50</v>
      </c>
      <c r="F633" s="164">
        <v>0</v>
      </c>
      <c r="G633" s="165">
        <v>0</v>
      </c>
      <c r="H633" s="165">
        <v>0</v>
      </c>
      <c r="I633" s="165">
        <v>606.24613999999997</v>
      </c>
      <c r="J633" s="165">
        <v>56.733040000000003</v>
      </c>
      <c r="K633" s="165">
        <v>662.97918000000004</v>
      </c>
      <c r="L633" s="165">
        <v>4364.9385999999995</v>
      </c>
      <c r="M633" s="165">
        <v>6.9819999999999993E-2</v>
      </c>
      <c r="N633" s="165">
        <v>4365.0084200000001</v>
      </c>
      <c r="O633" s="165">
        <v>5027.9875999999995</v>
      </c>
      <c r="P633" s="165">
        <v>4340.0336699999998</v>
      </c>
      <c r="Q633" s="165">
        <v>0</v>
      </c>
      <c r="R633" s="166">
        <v>4340.0336699999998</v>
      </c>
    </row>
    <row r="634" spans="1:18" ht="13.5">
      <c r="A634" s="167"/>
      <c r="B634" s="163" t="s">
        <v>66</v>
      </c>
      <c r="C634" s="163" t="s">
        <v>106</v>
      </c>
      <c r="D634" s="163" t="s">
        <v>106</v>
      </c>
      <c r="E634" s="163">
        <v>61</v>
      </c>
      <c r="F634" s="164">
        <v>0</v>
      </c>
      <c r="G634" s="165">
        <v>0</v>
      </c>
      <c r="H634" s="165">
        <v>0</v>
      </c>
      <c r="I634" s="165">
        <v>11829.321669999999</v>
      </c>
      <c r="J634" s="165">
        <v>302.03325999999998</v>
      </c>
      <c r="K634" s="165">
        <v>12131.35493</v>
      </c>
      <c r="L634" s="165">
        <v>30192.82286</v>
      </c>
      <c r="M634" s="165">
        <v>1637.5007800000001</v>
      </c>
      <c r="N634" s="165">
        <v>31830.323640000002</v>
      </c>
      <c r="O634" s="165">
        <v>43961.678570000004</v>
      </c>
      <c r="P634" s="165">
        <v>11540.318150000001</v>
      </c>
      <c r="Q634" s="165">
        <v>0</v>
      </c>
      <c r="R634" s="166">
        <v>11540.318150000001</v>
      </c>
    </row>
    <row r="635" spans="1:18" ht="13.5">
      <c r="A635" s="167"/>
      <c r="B635" s="167"/>
      <c r="C635" s="167"/>
      <c r="D635" s="163" t="s">
        <v>321</v>
      </c>
      <c r="E635" s="163">
        <v>44</v>
      </c>
      <c r="F635" s="164">
        <v>0</v>
      </c>
      <c r="G635" s="165">
        <v>0</v>
      </c>
      <c r="H635" s="165">
        <v>0</v>
      </c>
      <c r="I635" s="165">
        <v>649.62608999999998</v>
      </c>
      <c r="J635" s="165">
        <v>0.10687999999999999</v>
      </c>
      <c r="K635" s="165">
        <v>649.73297000000002</v>
      </c>
      <c r="L635" s="165">
        <v>818.79395999999997</v>
      </c>
      <c r="M635" s="165">
        <v>3.5600000000000002E-3</v>
      </c>
      <c r="N635" s="165">
        <v>818.79751999999996</v>
      </c>
      <c r="O635" s="165">
        <v>1468.5304900000001</v>
      </c>
      <c r="P635" s="165">
        <v>3503.6859300000001</v>
      </c>
      <c r="Q635" s="165">
        <v>0</v>
      </c>
      <c r="R635" s="166">
        <v>3503.6859300000001</v>
      </c>
    </row>
    <row r="636" spans="1:18" ht="13.5">
      <c r="A636" s="167"/>
      <c r="B636" s="167"/>
      <c r="C636" s="163" t="s">
        <v>223</v>
      </c>
      <c r="D636" s="163" t="s">
        <v>223</v>
      </c>
      <c r="E636" s="163">
        <v>53</v>
      </c>
      <c r="F636" s="164">
        <v>0</v>
      </c>
      <c r="G636" s="165">
        <v>0</v>
      </c>
      <c r="H636" s="165">
        <v>0</v>
      </c>
      <c r="I636" s="165">
        <v>2220.9486099999999</v>
      </c>
      <c r="J636" s="165">
        <v>145.70497</v>
      </c>
      <c r="K636" s="165">
        <v>2366.6535800000001</v>
      </c>
      <c r="L636" s="165">
        <v>2099.9738299999999</v>
      </c>
      <c r="M636" s="165">
        <v>1.2330000000000001E-2</v>
      </c>
      <c r="N636" s="165">
        <v>2099.9861599999999</v>
      </c>
      <c r="O636" s="165">
        <v>4466.6397400000005</v>
      </c>
      <c r="P636" s="165">
        <v>7523.8566700000001</v>
      </c>
      <c r="Q636" s="165">
        <v>0</v>
      </c>
      <c r="R636" s="166">
        <v>7523.8566700000001</v>
      </c>
    </row>
    <row r="637" spans="1:18" ht="13.5">
      <c r="A637" s="167"/>
      <c r="B637" s="167"/>
      <c r="C637" s="163" t="s">
        <v>322</v>
      </c>
      <c r="D637" s="163" t="s">
        <v>323</v>
      </c>
      <c r="E637" s="163">
        <v>48</v>
      </c>
      <c r="F637" s="164">
        <v>0</v>
      </c>
      <c r="G637" s="165">
        <v>0</v>
      </c>
      <c r="H637" s="165">
        <v>0</v>
      </c>
      <c r="I637" s="165">
        <v>1387.7923400000002</v>
      </c>
      <c r="J637" s="165">
        <v>28.019179999999999</v>
      </c>
      <c r="K637" s="165">
        <v>1415.81152</v>
      </c>
      <c r="L637" s="165">
        <v>7531.56855</v>
      </c>
      <c r="M637" s="165">
        <v>7.0000000000000007E-5</v>
      </c>
      <c r="N637" s="165">
        <v>7531.56862</v>
      </c>
      <c r="O637" s="165">
        <v>8947.3801400000011</v>
      </c>
      <c r="P637" s="165">
        <v>8556.8526000000002</v>
      </c>
      <c r="Q637" s="165">
        <v>0</v>
      </c>
      <c r="R637" s="166">
        <v>8556.8526000000002</v>
      </c>
    </row>
    <row r="638" spans="1:18" ht="13.5">
      <c r="A638" s="167"/>
      <c r="B638" s="163" t="s">
        <v>5</v>
      </c>
      <c r="C638" s="163" t="s">
        <v>5</v>
      </c>
      <c r="D638" s="163" t="s">
        <v>107</v>
      </c>
      <c r="E638" s="163">
        <v>8</v>
      </c>
      <c r="F638" s="164">
        <v>0</v>
      </c>
      <c r="G638" s="165">
        <v>0</v>
      </c>
      <c r="H638" s="165">
        <v>0</v>
      </c>
      <c r="I638" s="165">
        <v>1547.83016</v>
      </c>
      <c r="J638" s="165">
        <v>121.6404</v>
      </c>
      <c r="K638" s="165">
        <v>1669.47056</v>
      </c>
      <c r="L638" s="165">
        <v>13778.38256</v>
      </c>
      <c r="M638" s="165">
        <v>67.678520000000006</v>
      </c>
      <c r="N638" s="165">
        <v>13846.061079999999</v>
      </c>
      <c r="O638" s="165">
        <v>15515.531640000001</v>
      </c>
      <c r="P638" s="165">
        <v>4251.9964199999995</v>
      </c>
      <c r="Q638" s="165">
        <v>0</v>
      </c>
      <c r="R638" s="166">
        <v>4251.9964199999995</v>
      </c>
    </row>
    <row r="639" spans="1:18" ht="13.5">
      <c r="A639" s="167"/>
      <c r="B639" s="167"/>
      <c r="C639" s="167"/>
      <c r="D639" s="163" t="s">
        <v>108</v>
      </c>
      <c r="E639" s="163">
        <v>3</v>
      </c>
      <c r="F639" s="164">
        <v>0</v>
      </c>
      <c r="G639" s="165">
        <v>0</v>
      </c>
      <c r="H639" s="165">
        <v>0</v>
      </c>
      <c r="I639" s="165">
        <v>1150.8361499999999</v>
      </c>
      <c r="J639" s="165">
        <v>89.220339999999993</v>
      </c>
      <c r="K639" s="165">
        <v>1240.0564899999999</v>
      </c>
      <c r="L639" s="165">
        <v>7500.3849500000006</v>
      </c>
      <c r="M639" s="165">
        <v>188.42492000000001</v>
      </c>
      <c r="N639" s="165">
        <v>7688.80987</v>
      </c>
      <c r="O639" s="165">
        <v>8928.86636</v>
      </c>
      <c r="P639" s="165">
        <v>7010.2943099999993</v>
      </c>
      <c r="Q639" s="165">
        <v>325.93662999999998</v>
      </c>
      <c r="R639" s="166">
        <v>7336.2309400000004</v>
      </c>
    </row>
    <row r="640" spans="1:18" ht="13.5">
      <c r="A640" s="167"/>
      <c r="B640" s="167"/>
      <c r="C640" s="167"/>
      <c r="D640" s="163" t="s">
        <v>224</v>
      </c>
      <c r="E640" s="163">
        <v>10</v>
      </c>
      <c r="F640" s="164">
        <v>0</v>
      </c>
      <c r="G640" s="165">
        <v>0</v>
      </c>
      <c r="H640" s="165">
        <v>0</v>
      </c>
      <c r="I640" s="165">
        <v>217.65711999999999</v>
      </c>
      <c r="J640" s="165">
        <v>0.34332999999999997</v>
      </c>
      <c r="K640" s="165">
        <v>218.00045</v>
      </c>
      <c r="L640" s="165">
        <v>84.943550000000002</v>
      </c>
      <c r="M640" s="165">
        <v>1.304E-2</v>
      </c>
      <c r="N640" s="165">
        <v>84.956589999999991</v>
      </c>
      <c r="O640" s="165">
        <v>302.95704000000001</v>
      </c>
      <c r="P640" s="165">
        <v>4548.0737199999994</v>
      </c>
      <c r="Q640" s="165">
        <v>0</v>
      </c>
      <c r="R640" s="166">
        <v>4548.0737199999994</v>
      </c>
    </row>
    <row r="641" spans="1:18" ht="13.5">
      <c r="A641" s="167"/>
      <c r="B641" s="167"/>
      <c r="C641" s="163" t="s">
        <v>194</v>
      </c>
      <c r="D641" s="163" t="s">
        <v>195</v>
      </c>
      <c r="E641" s="163">
        <v>4</v>
      </c>
      <c r="F641" s="164">
        <v>0</v>
      </c>
      <c r="G641" s="165">
        <v>0</v>
      </c>
      <c r="H641" s="165">
        <v>0</v>
      </c>
      <c r="I641" s="165">
        <v>306.55271999999997</v>
      </c>
      <c r="J641" s="165">
        <v>43.211169999999996</v>
      </c>
      <c r="K641" s="165">
        <v>349.76389</v>
      </c>
      <c r="L641" s="165">
        <v>397.64576</v>
      </c>
      <c r="M641" s="165">
        <v>0</v>
      </c>
      <c r="N641" s="165">
        <v>397.64576</v>
      </c>
      <c r="O641" s="165">
        <v>747.40965000000006</v>
      </c>
      <c r="P641" s="165">
        <v>5844.0962399999999</v>
      </c>
      <c r="Q641" s="165">
        <v>0</v>
      </c>
      <c r="R641" s="166">
        <v>5844.0962399999999</v>
      </c>
    </row>
    <row r="642" spans="1:18" ht="13.5">
      <c r="A642" s="167"/>
      <c r="B642" s="163" t="s">
        <v>6</v>
      </c>
      <c r="C642" s="163" t="s">
        <v>110</v>
      </c>
      <c r="D642" s="163" t="s">
        <v>6</v>
      </c>
      <c r="E642" s="163">
        <v>90</v>
      </c>
      <c r="F642" s="164">
        <v>0</v>
      </c>
      <c r="G642" s="165">
        <v>0</v>
      </c>
      <c r="H642" s="165">
        <v>0</v>
      </c>
      <c r="I642" s="165">
        <v>220.58823999999998</v>
      </c>
      <c r="J642" s="165">
        <v>5.1600000000000005E-3</v>
      </c>
      <c r="K642" s="165">
        <v>220.5934</v>
      </c>
      <c r="L642" s="165">
        <v>650.33613000000003</v>
      </c>
      <c r="M642" s="165">
        <v>1.1999999999999999E-3</v>
      </c>
      <c r="N642" s="165">
        <v>650.33732999999995</v>
      </c>
      <c r="O642" s="165">
        <v>870.93072999999993</v>
      </c>
      <c r="P642" s="165">
        <v>3983.0346</v>
      </c>
      <c r="Q642" s="165">
        <v>0</v>
      </c>
      <c r="R642" s="166">
        <v>3983.0346</v>
      </c>
    </row>
    <row r="643" spans="1:18" ht="13.5">
      <c r="A643" s="167"/>
      <c r="B643" s="167"/>
      <c r="C643" s="163" t="s">
        <v>287</v>
      </c>
      <c r="D643" s="163" t="s">
        <v>287</v>
      </c>
      <c r="E643" s="163">
        <v>97</v>
      </c>
      <c r="F643" s="164">
        <v>0</v>
      </c>
      <c r="G643" s="165">
        <v>0</v>
      </c>
      <c r="H643" s="165">
        <v>0</v>
      </c>
      <c r="I643" s="165">
        <v>103.96145</v>
      </c>
      <c r="J643" s="165">
        <v>0</v>
      </c>
      <c r="K643" s="165">
        <v>103.96145</v>
      </c>
      <c r="L643" s="165">
        <v>114.59848</v>
      </c>
      <c r="M643" s="165">
        <v>0</v>
      </c>
      <c r="N643" s="165">
        <v>114.59848</v>
      </c>
      <c r="O643" s="165">
        <v>218.55992999999998</v>
      </c>
      <c r="P643" s="165">
        <v>3502.4782500000001</v>
      </c>
      <c r="Q643" s="165">
        <v>0</v>
      </c>
      <c r="R643" s="166">
        <v>3502.4782500000001</v>
      </c>
    </row>
    <row r="644" spans="1:18" ht="13.5">
      <c r="A644" s="167"/>
      <c r="B644" s="167"/>
      <c r="C644" s="163" t="s">
        <v>311</v>
      </c>
      <c r="D644" s="163" t="s">
        <v>312</v>
      </c>
      <c r="E644" s="163">
        <v>65</v>
      </c>
      <c r="F644" s="164">
        <v>0</v>
      </c>
      <c r="G644" s="165">
        <v>0</v>
      </c>
      <c r="H644" s="165">
        <v>0</v>
      </c>
      <c r="I644" s="165">
        <v>413.57283000000001</v>
      </c>
      <c r="J644" s="165">
        <v>3.75366</v>
      </c>
      <c r="K644" s="165">
        <v>417.32648999999998</v>
      </c>
      <c r="L644" s="165">
        <v>342.06542999999999</v>
      </c>
      <c r="M644" s="165">
        <v>7.5499999999999994E-3</v>
      </c>
      <c r="N644" s="165">
        <v>342.07297999999997</v>
      </c>
      <c r="O644" s="165">
        <v>759.39946999999995</v>
      </c>
      <c r="P644" s="165">
        <v>2612.2008900000001</v>
      </c>
      <c r="Q644" s="165">
        <v>0</v>
      </c>
      <c r="R644" s="166">
        <v>2612.2008900000001</v>
      </c>
    </row>
    <row r="645" spans="1:18" ht="13.5">
      <c r="A645" s="167"/>
      <c r="B645" s="163" t="s">
        <v>7</v>
      </c>
      <c r="C645" s="163" t="s">
        <v>229</v>
      </c>
      <c r="D645" s="163" t="s">
        <v>229</v>
      </c>
      <c r="E645" s="163">
        <v>75</v>
      </c>
      <c r="F645" s="164">
        <v>0</v>
      </c>
      <c r="G645" s="165">
        <v>0</v>
      </c>
      <c r="H645" s="165">
        <v>0</v>
      </c>
      <c r="I645" s="165">
        <v>502.75024999999999</v>
      </c>
      <c r="J645" s="165">
        <v>6.7000000000000002E-4</v>
      </c>
      <c r="K645" s="165">
        <v>502.75092000000001</v>
      </c>
      <c r="L645" s="165">
        <v>114.26339999999999</v>
      </c>
      <c r="M645" s="165">
        <v>0</v>
      </c>
      <c r="N645" s="165">
        <v>114.26339999999999</v>
      </c>
      <c r="O645" s="165">
        <v>617.01432</v>
      </c>
      <c r="P645" s="165">
        <v>6153.1589800000002</v>
      </c>
      <c r="Q645" s="165">
        <v>0</v>
      </c>
      <c r="R645" s="166">
        <v>6153.1589800000002</v>
      </c>
    </row>
    <row r="646" spans="1:18" ht="13.5">
      <c r="A646" s="167"/>
      <c r="B646" s="167"/>
      <c r="C646" s="163" t="s">
        <v>7</v>
      </c>
      <c r="D646" s="163" t="s">
        <v>7</v>
      </c>
      <c r="E646" s="163">
        <v>76</v>
      </c>
      <c r="F646" s="164">
        <v>0</v>
      </c>
      <c r="G646" s="165">
        <v>0</v>
      </c>
      <c r="H646" s="165">
        <v>0</v>
      </c>
      <c r="I646" s="165">
        <v>14053.508390000001</v>
      </c>
      <c r="J646" s="165">
        <v>1709.7210299999999</v>
      </c>
      <c r="K646" s="165">
        <v>15763.22942</v>
      </c>
      <c r="L646" s="165">
        <v>50327.137569999999</v>
      </c>
      <c r="M646" s="165">
        <v>2648.82708</v>
      </c>
      <c r="N646" s="165">
        <v>52975.964650000002</v>
      </c>
      <c r="O646" s="165">
        <v>68739.194069999998</v>
      </c>
      <c r="P646" s="165">
        <v>8274.4129000000012</v>
      </c>
      <c r="Q646" s="165">
        <v>0</v>
      </c>
      <c r="R646" s="166">
        <v>8274.4129000000012</v>
      </c>
    </row>
    <row r="647" spans="1:18" ht="13.5">
      <c r="A647" s="167"/>
      <c r="B647" s="167"/>
      <c r="C647" s="163" t="s">
        <v>230</v>
      </c>
      <c r="D647" s="163" t="s">
        <v>230</v>
      </c>
      <c r="E647" s="163">
        <v>82</v>
      </c>
      <c r="F647" s="164">
        <v>0</v>
      </c>
      <c r="G647" s="165">
        <v>0</v>
      </c>
      <c r="H647" s="165">
        <v>0</v>
      </c>
      <c r="I647" s="165">
        <v>877.97712000000001</v>
      </c>
      <c r="J647" s="165">
        <v>0</v>
      </c>
      <c r="K647" s="165">
        <v>877.97712000000001</v>
      </c>
      <c r="L647" s="165">
        <v>340.55851000000001</v>
      </c>
      <c r="M647" s="165">
        <v>0</v>
      </c>
      <c r="N647" s="165">
        <v>340.55851000000001</v>
      </c>
      <c r="O647" s="165">
        <v>1218.5356299999999</v>
      </c>
      <c r="P647" s="165">
        <v>8057.47757</v>
      </c>
      <c r="Q647" s="165">
        <v>0</v>
      </c>
      <c r="R647" s="166">
        <v>8057.47757</v>
      </c>
    </row>
    <row r="648" spans="1:18" ht="13.5">
      <c r="A648" s="167"/>
      <c r="B648" s="167"/>
      <c r="C648" s="163" t="s">
        <v>199</v>
      </c>
      <c r="D648" s="163" t="s">
        <v>199</v>
      </c>
      <c r="E648" s="163">
        <v>81</v>
      </c>
      <c r="F648" s="164">
        <v>0</v>
      </c>
      <c r="G648" s="165">
        <v>0</v>
      </c>
      <c r="H648" s="165">
        <v>0</v>
      </c>
      <c r="I648" s="165">
        <v>654.56451000000004</v>
      </c>
      <c r="J648" s="165">
        <v>0</v>
      </c>
      <c r="K648" s="165">
        <v>654.56451000000004</v>
      </c>
      <c r="L648" s="165">
        <v>834.28740000000005</v>
      </c>
      <c r="M648" s="165">
        <v>0</v>
      </c>
      <c r="N648" s="165">
        <v>834.28740000000005</v>
      </c>
      <c r="O648" s="165">
        <v>1488.8519099999999</v>
      </c>
      <c r="P648" s="165">
        <v>9591.7256600000001</v>
      </c>
      <c r="Q648" s="165">
        <v>0</v>
      </c>
      <c r="R648" s="166">
        <v>9591.7256600000001</v>
      </c>
    </row>
    <row r="649" spans="1:18" ht="13.5">
      <c r="A649" s="167"/>
      <c r="B649" s="167"/>
      <c r="C649" s="163" t="s">
        <v>324</v>
      </c>
      <c r="D649" s="163" t="s">
        <v>325</v>
      </c>
      <c r="E649" s="163">
        <v>89</v>
      </c>
      <c r="F649" s="164">
        <v>0</v>
      </c>
      <c r="G649" s="165">
        <v>0</v>
      </c>
      <c r="H649" s="165">
        <v>0</v>
      </c>
      <c r="I649" s="165">
        <v>67.937240000000003</v>
      </c>
      <c r="J649" s="165">
        <v>0</v>
      </c>
      <c r="K649" s="165">
        <v>67.937240000000003</v>
      </c>
      <c r="L649" s="165">
        <v>75.432419999999993</v>
      </c>
      <c r="M649" s="165">
        <v>0</v>
      </c>
      <c r="N649" s="165">
        <v>75.432419999999993</v>
      </c>
      <c r="O649" s="165">
        <v>143.36966000000001</v>
      </c>
      <c r="P649" s="165">
        <v>4233.3793499999992</v>
      </c>
      <c r="Q649" s="165">
        <v>0</v>
      </c>
      <c r="R649" s="166">
        <v>4233.3793499999992</v>
      </c>
    </row>
    <row r="650" spans="1:18" ht="13.5">
      <c r="A650" s="167"/>
      <c r="B650" s="167"/>
      <c r="C650" s="163" t="s">
        <v>231</v>
      </c>
      <c r="D650" s="163" t="s">
        <v>231</v>
      </c>
      <c r="E650" s="163">
        <v>78</v>
      </c>
      <c r="F650" s="164">
        <v>0</v>
      </c>
      <c r="G650" s="165">
        <v>0</v>
      </c>
      <c r="H650" s="165">
        <v>0</v>
      </c>
      <c r="I650" s="165">
        <v>59.050190000000001</v>
      </c>
      <c r="J650" s="165">
        <v>0</v>
      </c>
      <c r="K650" s="165">
        <v>59.050190000000001</v>
      </c>
      <c r="L650" s="165">
        <v>37.330719999999999</v>
      </c>
      <c r="M650" s="165">
        <v>0</v>
      </c>
      <c r="N650" s="165">
        <v>37.330719999999999</v>
      </c>
      <c r="O650" s="165">
        <v>96.38091</v>
      </c>
      <c r="P650" s="165">
        <v>5473.0377099999996</v>
      </c>
      <c r="Q650" s="165">
        <v>0</v>
      </c>
      <c r="R650" s="166">
        <v>5473.0377099999996</v>
      </c>
    </row>
    <row r="651" spans="1:18" ht="13.5">
      <c r="A651" s="167"/>
      <c r="B651" s="167"/>
      <c r="C651" s="163" t="s">
        <v>232</v>
      </c>
      <c r="D651" s="163" t="s">
        <v>233</v>
      </c>
      <c r="E651" s="163">
        <v>79</v>
      </c>
      <c r="F651" s="164">
        <v>0</v>
      </c>
      <c r="G651" s="165">
        <v>0</v>
      </c>
      <c r="H651" s="165">
        <v>0</v>
      </c>
      <c r="I651" s="165">
        <v>46.166629999999998</v>
      </c>
      <c r="J651" s="165">
        <v>0</v>
      </c>
      <c r="K651" s="165">
        <v>46.166629999999998</v>
      </c>
      <c r="L651" s="165">
        <v>44.264530000000001</v>
      </c>
      <c r="M651" s="165">
        <v>0</v>
      </c>
      <c r="N651" s="165">
        <v>44.264530000000001</v>
      </c>
      <c r="O651" s="165">
        <v>90.431160000000006</v>
      </c>
      <c r="P651" s="165">
        <v>6788.7986000000001</v>
      </c>
      <c r="Q651" s="165">
        <v>0</v>
      </c>
      <c r="R651" s="166">
        <v>6788.7986000000001</v>
      </c>
    </row>
    <row r="652" spans="1:18" ht="13.5">
      <c r="A652" s="167"/>
      <c r="B652" s="167"/>
      <c r="C652" s="163" t="s">
        <v>234</v>
      </c>
      <c r="D652" s="163" t="s">
        <v>235</v>
      </c>
      <c r="E652" s="163">
        <v>77</v>
      </c>
      <c r="F652" s="164">
        <v>0</v>
      </c>
      <c r="G652" s="165">
        <v>0</v>
      </c>
      <c r="H652" s="165">
        <v>0</v>
      </c>
      <c r="I652" s="165">
        <v>625.22041999999999</v>
      </c>
      <c r="J652" s="165">
        <v>1.72E-3</v>
      </c>
      <c r="K652" s="165">
        <v>625.22213999999997</v>
      </c>
      <c r="L652" s="165">
        <v>1024.6485600000001</v>
      </c>
      <c r="M652" s="165">
        <v>0</v>
      </c>
      <c r="N652" s="165">
        <v>1024.6485600000001</v>
      </c>
      <c r="O652" s="165">
        <v>1649.8706999999999</v>
      </c>
      <c r="P652" s="165">
        <v>6181.7433300000002</v>
      </c>
      <c r="Q652" s="165">
        <v>0</v>
      </c>
      <c r="R652" s="166">
        <v>6181.7433300000002</v>
      </c>
    </row>
    <row r="653" spans="1:18" ht="13.5">
      <c r="A653" s="167"/>
      <c r="B653" s="163" t="s">
        <v>9</v>
      </c>
      <c r="C653" s="163" t="s">
        <v>236</v>
      </c>
      <c r="D653" s="163" t="s">
        <v>236</v>
      </c>
      <c r="E653" s="163">
        <v>66</v>
      </c>
      <c r="F653" s="164">
        <v>0</v>
      </c>
      <c r="G653" s="165">
        <v>0</v>
      </c>
      <c r="H653" s="165">
        <v>0</v>
      </c>
      <c r="I653" s="165">
        <v>1842.2103300000001</v>
      </c>
      <c r="J653" s="165">
        <v>10.663309999999999</v>
      </c>
      <c r="K653" s="165">
        <v>1852.8736399999998</v>
      </c>
      <c r="L653" s="165">
        <v>2652.3723500000001</v>
      </c>
      <c r="M653" s="165">
        <v>2.2929999999999999E-2</v>
      </c>
      <c r="N653" s="165">
        <v>2652.3952799999997</v>
      </c>
      <c r="O653" s="165">
        <v>4505.2689199999995</v>
      </c>
      <c r="P653" s="165">
        <v>10069.116890000001</v>
      </c>
      <c r="Q653" s="165">
        <v>0</v>
      </c>
      <c r="R653" s="166">
        <v>10069.116890000001</v>
      </c>
    </row>
    <row r="654" spans="1:18" ht="13.5">
      <c r="A654" s="167"/>
      <c r="B654" s="167"/>
      <c r="C654" s="163" t="s">
        <v>237</v>
      </c>
      <c r="D654" s="163" t="s">
        <v>326</v>
      </c>
      <c r="E654" s="163">
        <v>51</v>
      </c>
      <c r="F654" s="164">
        <v>0</v>
      </c>
      <c r="G654" s="165">
        <v>0</v>
      </c>
      <c r="H654" s="165">
        <v>0</v>
      </c>
      <c r="I654" s="165">
        <v>615.89368000000002</v>
      </c>
      <c r="J654" s="165">
        <v>6.2170000000000003E-2</v>
      </c>
      <c r="K654" s="165">
        <v>615.95584999999994</v>
      </c>
      <c r="L654" s="165">
        <v>248.30073000000002</v>
      </c>
      <c r="M654" s="165">
        <v>2.4599999999999999E-3</v>
      </c>
      <c r="N654" s="165">
        <v>248.30319</v>
      </c>
      <c r="O654" s="165">
        <v>864.25904000000003</v>
      </c>
      <c r="P654" s="165">
        <v>4043.86159</v>
      </c>
      <c r="Q654" s="165">
        <v>0</v>
      </c>
      <c r="R654" s="166">
        <v>4043.86159</v>
      </c>
    </row>
    <row r="655" spans="1:18" ht="13.5">
      <c r="A655" s="167"/>
      <c r="B655" s="167"/>
      <c r="C655" s="163" t="s">
        <v>327</v>
      </c>
      <c r="D655" s="163" t="s">
        <v>328</v>
      </c>
      <c r="E655" s="163">
        <v>60</v>
      </c>
      <c r="F655" s="164">
        <v>0</v>
      </c>
      <c r="G655" s="165">
        <v>0</v>
      </c>
      <c r="H655" s="165">
        <v>0</v>
      </c>
      <c r="I655" s="165">
        <v>5233.1601300000002</v>
      </c>
      <c r="J655" s="165">
        <v>179.02611999999999</v>
      </c>
      <c r="K655" s="165">
        <v>5412.1862499999997</v>
      </c>
      <c r="L655" s="165">
        <v>6018.7871500000001</v>
      </c>
      <c r="M655" s="165">
        <v>9.7610000000000002E-2</v>
      </c>
      <c r="N655" s="165">
        <v>6018.8847599999999</v>
      </c>
      <c r="O655" s="165">
        <v>11431.07101</v>
      </c>
      <c r="P655" s="165">
        <v>5943.88771</v>
      </c>
      <c r="Q655" s="165">
        <v>0</v>
      </c>
      <c r="R655" s="166">
        <v>5943.88771</v>
      </c>
    </row>
    <row r="656" spans="1:18" ht="13.5">
      <c r="A656" s="167"/>
      <c r="B656" s="167"/>
      <c r="C656" s="163" t="s">
        <v>9</v>
      </c>
      <c r="D656" s="163" t="s">
        <v>9</v>
      </c>
      <c r="E656" s="163">
        <v>40</v>
      </c>
      <c r="F656" s="164">
        <v>0</v>
      </c>
      <c r="G656" s="165">
        <v>0</v>
      </c>
      <c r="H656" s="165">
        <v>0</v>
      </c>
      <c r="I656" s="165">
        <v>6487.6099400000003</v>
      </c>
      <c r="J656" s="165">
        <v>673.17822000000001</v>
      </c>
      <c r="K656" s="165">
        <v>7160.7881600000001</v>
      </c>
      <c r="L656" s="165">
        <v>24308.505530000002</v>
      </c>
      <c r="M656" s="165">
        <v>1746.4839399999998</v>
      </c>
      <c r="N656" s="165">
        <v>26054.98947</v>
      </c>
      <c r="O656" s="165">
        <v>33215.777629999997</v>
      </c>
      <c r="P656" s="165">
        <v>17950.338500000002</v>
      </c>
      <c r="Q656" s="165">
        <v>0</v>
      </c>
      <c r="R656" s="166">
        <v>17950.338500000002</v>
      </c>
    </row>
    <row r="657" spans="1:18" ht="13.5">
      <c r="A657" s="167"/>
      <c r="B657" s="167"/>
      <c r="C657" s="167"/>
      <c r="D657" s="167"/>
      <c r="E657" s="168">
        <v>70</v>
      </c>
      <c r="F657" s="169">
        <v>0</v>
      </c>
      <c r="G657" s="121">
        <v>0</v>
      </c>
      <c r="H657" s="121">
        <v>0</v>
      </c>
      <c r="I657" s="121">
        <v>14136.755929999999</v>
      </c>
      <c r="J657" s="121">
        <v>2662.3425999999999</v>
      </c>
      <c r="K657" s="121">
        <v>16799.098530000003</v>
      </c>
      <c r="L657" s="121">
        <v>48298.137340000001</v>
      </c>
      <c r="M657" s="121">
        <v>2625.8818099999999</v>
      </c>
      <c r="N657" s="121">
        <v>50924.01915</v>
      </c>
      <c r="O657" s="121">
        <v>67723.11768000001</v>
      </c>
      <c r="P657" s="121">
        <v>28168.753670000002</v>
      </c>
      <c r="Q657" s="121">
        <v>0</v>
      </c>
      <c r="R657" s="170">
        <v>28168.753670000002</v>
      </c>
    </row>
    <row r="658" spans="1:18" ht="13.5">
      <c r="A658" s="167"/>
      <c r="B658" s="167"/>
      <c r="C658" s="167"/>
      <c r="D658" s="163" t="s">
        <v>201</v>
      </c>
      <c r="E658" s="163">
        <v>42</v>
      </c>
      <c r="F658" s="164">
        <v>0</v>
      </c>
      <c r="G658" s="165">
        <v>0</v>
      </c>
      <c r="H658" s="165">
        <v>0</v>
      </c>
      <c r="I658" s="165">
        <v>1674.5637199999999</v>
      </c>
      <c r="J658" s="165">
        <v>4.39046</v>
      </c>
      <c r="K658" s="165">
        <v>1678.95418</v>
      </c>
      <c r="L658" s="165">
        <v>1669.2932599999999</v>
      </c>
      <c r="M658" s="165">
        <v>2.2760000000000002E-2</v>
      </c>
      <c r="N658" s="165">
        <v>1669.31602</v>
      </c>
      <c r="O658" s="165">
        <v>3348.2702000000004</v>
      </c>
      <c r="P658" s="165">
        <v>10001.860279999999</v>
      </c>
      <c r="Q658" s="165">
        <v>0</v>
      </c>
      <c r="R658" s="166">
        <v>10001.860279999999</v>
      </c>
    </row>
    <row r="659" spans="1:18" ht="13.5">
      <c r="A659" s="167"/>
      <c r="B659" s="167"/>
      <c r="C659" s="167"/>
      <c r="D659" s="163" t="s">
        <v>239</v>
      </c>
      <c r="E659" s="163">
        <v>46</v>
      </c>
      <c r="F659" s="164">
        <v>0</v>
      </c>
      <c r="G659" s="165">
        <v>0</v>
      </c>
      <c r="H659" s="165">
        <v>0</v>
      </c>
      <c r="I659" s="165">
        <v>4896.77351</v>
      </c>
      <c r="J659" s="165">
        <v>424.22017999999997</v>
      </c>
      <c r="K659" s="165">
        <v>5320.9936900000002</v>
      </c>
      <c r="L659" s="165">
        <v>5026.9434800000008</v>
      </c>
      <c r="M659" s="165">
        <v>138.68498000000002</v>
      </c>
      <c r="N659" s="165">
        <v>5165.6284599999999</v>
      </c>
      <c r="O659" s="165">
        <v>10486.622150000001</v>
      </c>
      <c r="P659" s="165">
        <v>12501.302439999999</v>
      </c>
      <c r="Q659" s="165">
        <v>0</v>
      </c>
      <c r="R659" s="166">
        <v>12501.302439999999</v>
      </c>
    </row>
    <row r="660" spans="1:18" ht="13.5">
      <c r="A660" s="167"/>
      <c r="B660" s="167"/>
      <c r="C660" s="163" t="s">
        <v>329</v>
      </c>
      <c r="D660" s="163" t="s">
        <v>329</v>
      </c>
      <c r="E660" s="163">
        <v>55</v>
      </c>
      <c r="F660" s="164">
        <v>0</v>
      </c>
      <c r="G660" s="165">
        <v>0</v>
      </c>
      <c r="H660" s="165">
        <v>0</v>
      </c>
      <c r="I660" s="165">
        <v>1243.5718700000002</v>
      </c>
      <c r="J660" s="165">
        <v>55.284829999999999</v>
      </c>
      <c r="K660" s="165">
        <v>1298.8567</v>
      </c>
      <c r="L660" s="165">
        <v>2713.6280999999999</v>
      </c>
      <c r="M660" s="165">
        <v>7.4908799999999998</v>
      </c>
      <c r="N660" s="165">
        <v>2721.1189800000002</v>
      </c>
      <c r="O660" s="165">
        <v>4019.97568</v>
      </c>
      <c r="P660" s="165">
        <v>7947.4502499999999</v>
      </c>
      <c r="Q660" s="165">
        <v>0</v>
      </c>
      <c r="R660" s="166">
        <v>7947.4502499999999</v>
      </c>
    </row>
    <row r="661" spans="1:18" ht="13.5">
      <c r="A661" s="167"/>
      <c r="B661" s="167"/>
      <c r="C661" s="163" t="s">
        <v>288</v>
      </c>
      <c r="D661" s="163" t="s">
        <v>289</v>
      </c>
      <c r="E661" s="163">
        <v>71</v>
      </c>
      <c r="F661" s="164">
        <v>0</v>
      </c>
      <c r="G661" s="165">
        <v>0</v>
      </c>
      <c r="H661" s="165">
        <v>0</v>
      </c>
      <c r="I661" s="165">
        <v>11273.957380000002</v>
      </c>
      <c r="J661" s="165">
        <v>788.03481999999997</v>
      </c>
      <c r="K661" s="165">
        <v>12061.992199999999</v>
      </c>
      <c r="L661" s="165">
        <v>13459.822880000002</v>
      </c>
      <c r="M661" s="165">
        <v>112.78233999999999</v>
      </c>
      <c r="N661" s="165">
        <v>13572.605220000001</v>
      </c>
      <c r="O661" s="165">
        <v>25634.597420000002</v>
      </c>
      <c r="P661" s="165">
        <v>6972.3352500000001</v>
      </c>
      <c r="Q661" s="165">
        <v>0.72741</v>
      </c>
      <c r="R661" s="166">
        <v>6973.0626600000005</v>
      </c>
    </row>
    <row r="662" spans="1:18" ht="13.5">
      <c r="A662" s="167"/>
      <c r="B662" s="167"/>
      <c r="C662" s="167"/>
      <c r="D662" s="163" t="s">
        <v>330</v>
      </c>
      <c r="E662" s="163">
        <v>72</v>
      </c>
      <c r="F662" s="164">
        <v>0</v>
      </c>
      <c r="G662" s="165">
        <v>0</v>
      </c>
      <c r="H662" s="165">
        <v>0</v>
      </c>
      <c r="I662" s="165">
        <v>1667.2500199999999</v>
      </c>
      <c r="J662" s="165">
        <v>25.677070000000001</v>
      </c>
      <c r="K662" s="165">
        <v>1692.9270900000001</v>
      </c>
      <c r="L662" s="165">
        <v>1458.10421</v>
      </c>
      <c r="M662" s="165">
        <v>1.1769999999999999E-2</v>
      </c>
      <c r="N662" s="165">
        <v>1458.11598</v>
      </c>
      <c r="O662" s="165">
        <v>3151.0430699999997</v>
      </c>
      <c r="P662" s="165">
        <v>2378.0434100000002</v>
      </c>
      <c r="Q662" s="165">
        <v>0</v>
      </c>
      <c r="R662" s="166">
        <v>2378.0434100000002</v>
      </c>
    </row>
    <row r="663" spans="1:18" ht="13.5">
      <c r="A663" s="167"/>
      <c r="B663" s="167"/>
      <c r="C663" s="163" t="s">
        <v>240</v>
      </c>
      <c r="D663" s="163" t="s">
        <v>241</v>
      </c>
      <c r="E663" s="163">
        <v>67</v>
      </c>
      <c r="F663" s="164">
        <v>0</v>
      </c>
      <c r="G663" s="165">
        <v>0</v>
      </c>
      <c r="H663" s="165">
        <v>0</v>
      </c>
      <c r="I663" s="165">
        <v>2610.6917200000003</v>
      </c>
      <c r="J663" s="165">
        <v>5.65069</v>
      </c>
      <c r="K663" s="165">
        <v>2616.3424100000002</v>
      </c>
      <c r="L663" s="165">
        <v>1461.85203</v>
      </c>
      <c r="M663" s="165">
        <v>1.2700000000000001E-3</v>
      </c>
      <c r="N663" s="165">
        <v>1461.8533</v>
      </c>
      <c r="O663" s="165">
        <v>4078.19571</v>
      </c>
      <c r="P663" s="165">
        <v>5714.4980700000006</v>
      </c>
      <c r="Q663" s="165">
        <v>0</v>
      </c>
      <c r="R663" s="166">
        <v>5714.4980700000006</v>
      </c>
    </row>
    <row r="664" spans="1:18" ht="13.5">
      <c r="A664" s="167"/>
      <c r="B664" s="167"/>
      <c r="C664" s="163" t="s">
        <v>242</v>
      </c>
      <c r="D664" s="163" t="s">
        <v>242</v>
      </c>
      <c r="E664" s="163">
        <v>49</v>
      </c>
      <c r="F664" s="164">
        <v>0</v>
      </c>
      <c r="G664" s="165">
        <v>0</v>
      </c>
      <c r="H664" s="165">
        <v>0</v>
      </c>
      <c r="I664" s="165">
        <v>2612.1504500000001</v>
      </c>
      <c r="J664" s="165">
        <v>143.68177</v>
      </c>
      <c r="K664" s="165">
        <v>2755.8322200000002</v>
      </c>
      <c r="L664" s="165">
        <v>5702.5655800000004</v>
      </c>
      <c r="M664" s="165">
        <v>8.1009999999999999E-2</v>
      </c>
      <c r="N664" s="165">
        <v>5702.6465900000003</v>
      </c>
      <c r="O664" s="165">
        <v>8458.4788100000005</v>
      </c>
      <c r="P664" s="165">
        <v>6552.0735100000002</v>
      </c>
      <c r="Q664" s="165">
        <v>0</v>
      </c>
      <c r="R664" s="166">
        <v>6552.0735100000002</v>
      </c>
    </row>
    <row r="665" spans="1:18" ht="13.5">
      <c r="A665" s="167"/>
      <c r="B665" s="167"/>
      <c r="C665" s="163" t="s">
        <v>331</v>
      </c>
      <c r="D665" s="163" t="s">
        <v>332</v>
      </c>
      <c r="E665" s="163">
        <v>68</v>
      </c>
      <c r="F665" s="164">
        <v>0</v>
      </c>
      <c r="G665" s="165">
        <v>0</v>
      </c>
      <c r="H665" s="165">
        <v>0</v>
      </c>
      <c r="I665" s="165">
        <v>1014.88729</v>
      </c>
      <c r="J665" s="165">
        <v>7.3900000000000007E-2</v>
      </c>
      <c r="K665" s="165">
        <v>1014.96119</v>
      </c>
      <c r="L665" s="165">
        <v>776.80719999999997</v>
      </c>
      <c r="M665" s="165">
        <v>1.5480000000000001E-2</v>
      </c>
      <c r="N665" s="165">
        <v>776.8226800000001</v>
      </c>
      <c r="O665" s="165">
        <v>1791.7838700000002</v>
      </c>
      <c r="P665" s="165">
        <v>9174.3461199999983</v>
      </c>
      <c r="Q665" s="165">
        <v>0</v>
      </c>
      <c r="R665" s="166">
        <v>9174.3461199999983</v>
      </c>
    </row>
    <row r="666" spans="1:18" ht="13.5">
      <c r="A666" s="167"/>
      <c r="B666" s="167"/>
      <c r="C666" s="163" t="s">
        <v>333</v>
      </c>
      <c r="D666" s="163" t="s">
        <v>333</v>
      </c>
      <c r="E666" s="163">
        <v>74</v>
      </c>
      <c r="F666" s="164">
        <v>0</v>
      </c>
      <c r="G666" s="165">
        <v>0</v>
      </c>
      <c r="H666" s="165">
        <v>0</v>
      </c>
      <c r="I666" s="165">
        <v>305.22003000000001</v>
      </c>
      <c r="J666" s="165">
        <v>0</v>
      </c>
      <c r="K666" s="165">
        <v>305.22003000000001</v>
      </c>
      <c r="L666" s="165">
        <v>255.41725</v>
      </c>
      <c r="M666" s="165">
        <v>0</v>
      </c>
      <c r="N666" s="165">
        <v>255.41725</v>
      </c>
      <c r="O666" s="165">
        <v>560.63728000000003</v>
      </c>
      <c r="P666" s="165">
        <v>4108.9505799999997</v>
      </c>
      <c r="Q666" s="165">
        <v>0</v>
      </c>
      <c r="R666" s="166">
        <v>4108.9505799999997</v>
      </c>
    </row>
    <row r="667" spans="1:18" ht="13.5">
      <c r="A667" s="167"/>
      <c r="B667" s="167"/>
      <c r="C667" s="167"/>
      <c r="D667" s="163" t="s">
        <v>334</v>
      </c>
      <c r="E667" s="163">
        <v>101</v>
      </c>
      <c r="F667" s="164">
        <v>0</v>
      </c>
      <c r="G667" s="165">
        <v>0</v>
      </c>
      <c r="H667" s="165">
        <v>0</v>
      </c>
      <c r="I667" s="165">
        <v>166.6122</v>
      </c>
      <c r="J667" s="165">
        <v>0</v>
      </c>
      <c r="K667" s="165">
        <v>166.6122</v>
      </c>
      <c r="L667" s="165">
        <v>1.3722699999999999</v>
      </c>
      <c r="M667" s="165">
        <v>0</v>
      </c>
      <c r="N667" s="165">
        <v>1.3722699999999999</v>
      </c>
      <c r="O667" s="165">
        <v>167.98446999999999</v>
      </c>
      <c r="P667" s="165">
        <v>3273.4894800000002</v>
      </c>
      <c r="Q667" s="165">
        <v>0</v>
      </c>
      <c r="R667" s="166">
        <v>3273.4894800000002</v>
      </c>
    </row>
    <row r="668" spans="1:18" ht="13.5">
      <c r="A668" s="167"/>
      <c r="B668" s="167"/>
      <c r="C668" s="163" t="s">
        <v>335</v>
      </c>
      <c r="D668" s="163" t="s">
        <v>335</v>
      </c>
      <c r="E668" s="163">
        <v>88</v>
      </c>
      <c r="F668" s="164">
        <v>0</v>
      </c>
      <c r="G668" s="165">
        <v>0</v>
      </c>
      <c r="H668" s="165">
        <v>0</v>
      </c>
      <c r="I668" s="165">
        <v>624.58025999999995</v>
      </c>
      <c r="J668" s="165">
        <v>0</v>
      </c>
      <c r="K668" s="165">
        <v>624.58025999999995</v>
      </c>
      <c r="L668" s="165">
        <v>127.11533</v>
      </c>
      <c r="M668" s="165">
        <v>2.9999999999999997E-4</v>
      </c>
      <c r="N668" s="165">
        <v>127.11563000000001</v>
      </c>
      <c r="O668" s="165">
        <v>751.69588999999996</v>
      </c>
      <c r="P668" s="165">
        <v>4408.2938600000007</v>
      </c>
      <c r="Q668" s="165">
        <v>0</v>
      </c>
      <c r="R668" s="166">
        <v>4408.2938600000007</v>
      </c>
    </row>
    <row r="669" spans="1:18" ht="13.5">
      <c r="A669" s="167"/>
      <c r="B669" s="167"/>
      <c r="C669" s="167"/>
      <c r="D669" s="163" t="s">
        <v>336</v>
      </c>
      <c r="E669" s="163">
        <v>100</v>
      </c>
      <c r="F669" s="164">
        <v>0</v>
      </c>
      <c r="G669" s="165">
        <v>0</v>
      </c>
      <c r="H669" s="165">
        <v>0</v>
      </c>
      <c r="I669" s="165">
        <v>131.05495999999999</v>
      </c>
      <c r="J669" s="165">
        <v>0</v>
      </c>
      <c r="K669" s="165">
        <v>131.05495999999999</v>
      </c>
      <c r="L669" s="165">
        <v>112.60655</v>
      </c>
      <c r="M669" s="165">
        <v>0</v>
      </c>
      <c r="N669" s="165">
        <v>112.60655</v>
      </c>
      <c r="O669" s="165">
        <v>243.66151000000002</v>
      </c>
      <c r="P669" s="165">
        <v>2419.2176400000003</v>
      </c>
      <c r="Q669" s="165">
        <v>0</v>
      </c>
      <c r="R669" s="166">
        <v>2419.2176400000003</v>
      </c>
    </row>
    <row r="670" spans="1:18" ht="13.5">
      <c r="A670" s="167"/>
      <c r="B670" s="163" t="s">
        <v>10</v>
      </c>
      <c r="C670" s="163" t="s">
        <v>10</v>
      </c>
      <c r="D670" s="163" t="s">
        <v>10</v>
      </c>
      <c r="E670" s="163">
        <v>93</v>
      </c>
      <c r="F670" s="164">
        <v>0</v>
      </c>
      <c r="G670" s="165">
        <v>0</v>
      </c>
      <c r="H670" s="165">
        <v>0</v>
      </c>
      <c r="I670" s="165">
        <v>36.53792</v>
      </c>
      <c r="J670" s="165">
        <v>0</v>
      </c>
      <c r="K670" s="165">
        <v>36.53792</v>
      </c>
      <c r="L670" s="165">
        <v>105.73989</v>
      </c>
      <c r="M670" s="165">
        <v>0</v>
      </c>
      <c r="N670" s="165">
        <v>105.73989</v>
      </c>
      <c r="O670" s="165">
        <v>142.27780999999999</v>
      </c>
      <c r="P670" s="165">
        <v>2892.3436299999998</v>
      </c>
      <c r="Q670" s="165">
        <v>0</v>
      </c>
      <c r="R670" s="166">
        <v>2892.3436299999998</v>
      </c>
    </row>
    <row r="671" spans="1:18" ht="13.5">
      <c r="A671" s="167"/>
      <c r="B671" s="163" t="s">
        <v>12</v>
      </c>
      <c r="C671" s="163" t="s">
        <v>12</v>
      </c>
      <c r="D671" s="163" t="s">
        <v>12</v>
      </c>
      <c r="E671" s="163">
        <v>96</v>
      </c>
      <c r="F671" s="164">
        <v>0</v>
      </c>
      <c r="G671" s="165">
        <v>0</v>
      </c>
      <c r="H671" s="165">
        <v>0</v>
      </c>
      <c r="I671" s="165">
        <v>132.02123</v>
      </c>
      <c r="J671" s="165">
        <v>3.8840000000000006E-2</v>
      </c>
      <c r="K671" s="165">
        <v>132.06007</v>
      </c>
      <c r="L671" s="165">
        <v>1381.97182</v>
      </c>
      <c r="M671" s="165">
        <v>0</v>
      </c>
      <c r="N671" s="165">
        <v>1381.97182</v>
      </c>
      <c r="O671" s="165">
        <v>1514.03189</v>
      </c>
      <c r="P671" s="165">
        <v>7419.3441199999997</v>
      </c>
      <c r="Q671" s="165">
        <v>0</v>
      </c>
      <c r="R671" s="166">
        <v>7419.3441199999997</v>
      </c>
    </row>
    <row r="672" spans="1:18" ht="13.5">
      <c r="A672" s="167"/>
      <c r="B672" s="167"/>
      <c r="C672" s="163" t="s">
        <v>119</v>
      </c>
      <c r="D672" s="163" t="s">
        <v>119</v>
      </c>
      <c r="E672" s="163">
        <v>91</v>
      </c>
      <c r="F672" s="164">
        <v>0</v>
      </c>
      <c r="G672" s="165">
        <v>0</v>
      </c>
      <c r="H672" s="165">
        <v>0</v>
      </c>
      <c r="I672" s="165">
        <v>286.40195</v>
      </c>
      <c r="J672" s="165">
        <v>62.986760000000004</v>
      </c>
      <c r="K672" s="165">
        <v>349.38871</v>
      </c>
      <c r="L672" s="165">
        <v>499.19430999999997</v>
      </c>
      <c r="M672" s="165">
        <v>0</v>
      </c>
      <c r="N672" s="165">
        <v>499.19430999999997</v>
      </c>
      <c r="O672" s="165">
        <v>848.58302000000003</v>
      </c>
      <c r="P672" s="165">
        <v>3645.23578</v>
      </c>
      <c r="Q672" s="165">
        <v>0</v>
      </c>
      <c r="R672" s="166">
        <v>3645.23578</v>
      </c>
    </row>
    <row r="673" spans="1:18" ht="13.5">
      <c r="A673" s="167"/>
      <c r="B673" s="163" t="s">
        <v>121</v>
      </c>
      <c r="C673" s="163" t="s">
        <v>123</v>
      </c>
      <c r="D673" s="163" t="s">
        <v>124</v>
      </c>
      <c r="E673" s="163">
        <v>73</v>
      </c>
      <c r="F673" s="164">
        <v>0</v>
      </c>
      <c r="G673" s="165">
        <v>0</v>
      </c>
      <c r="H673" s="165">
        <v>0</v>
      </c>
      <c r="I673" s="165">
        <v>762.13506999999993</v>
      </c>
      <c r="J673" s="165">
        <v>1.7674700000000001</v>
      </c>
      <c r="K673" s="165">
        <v>763.90254000000004</v>
      </c>
      <c r="L673" s="165">
        <v>1581.1248400000002</v>
      </c>
      <c r="M673" s="165">
        <v>0.21837000000000001</v>
      </c>
      <c r="N673" s="165">
        <v>1581.34321</v>
      </c>
      <c r="O673" s="165">
        <v>2345.24575</v>
      </c>
      <c r="P673" s="165">
        <v>3575.6046699999997</v>
      </c>
      <c r="Q673" s="165">
        <v>0</v>
      </c>
      <c r="R673" s="166">
        <v>3575.6046699999997</v>
      </c>
    </row>
    <row r="674" spans="1:18" ht="13.5">
      <c r="A674" s="167"/>
      <c r="B674" s="163" t="s">
        <v>14</v>
      </c>
      <c r="C674" s="163" t="s">
        <v>203</v>
      </c>
      <c r="D674" s="163" t="s">
        <v>204</v>
      </c>
      <c r="E674" s="163">
        <v>83</v>
      </c>
      <c r="F674" s="164">
        <v>0</v>
      </c>
      <c r="G674" s="165">
        <v>0</v>
      </c>
      <c r="H674" s="165">
        <v>0</v>
      </c>
      <c r="I674" s="165">
        <v>175.46242999999998</v>
      </c>
      <c r="J674" s="165">
        <v>0</v>
      </c>
      <c r="K674" s="165">
        <v>175.46242999999998</v>
      </c>
      <c r="L674" s="165">
        <v>173.81989000000002</v>
      </c>
      <c r="M674" s="165">
        <v>6.43E-3</v>
      </c>
      <c r="N674" s="165">
        <v>173.82632000000001</v>
      </c>
      <c r="O674" s="165">
        <v>349.28874999999999</v>
      </c>
      <c r="P674" s="165">
        <v>7262.6106600000003</v>
      </c>
      <c r="Q674" s="165">
        <v>0</v>
      </c>
      <c r="R674" s="166">
        <v>7262.6106600000003</v>
      </c>
    </row>
    <row r="675" spans="1:18" ht="13.5">
      <c r="A675" s="167"/>
      <c r="B675" s="167"/>
      <c r="C675" s="163" t="s">
        <v>128</v>
      </c>
      <c r="D675" s="163" t="s">
        <v>129</v>
      </c>
      <c r="E675" s="163">
        <v>84</v>
      </c>
      <c r="F675" s="164">
        <v>0</v>
      </c>
      <c r="G675" s="165">
        <v>0</v>
      </c>
      <c r="H675" s="165">
        <v>0</v>
      </c>
      <c r="I675" s="165">
        <v>161.1311</v>
      </c>
      <c r="J675" s="165">
        <v>0.8095</v>
      </c>
      <c r="K675" s="165">
        <v>161.94060000000002</v>
      </c>
      <c r="L675" s="165">
        <v>931.92125999999996</v>
      </c>
      <c r="M675" s="165">
        <v>9.1599999999999997E-3</v>
      </c>
      <c r="N675" s="165">
        <v>931.93042000000003</v>
      </c>
      <c r="O675" s="165">
        <v>1093.87102</v>
      </c>
      <c r="P675" s="165">
        <v>4110.8476300000002</v>
      </c>
      <c r="Q675" s="165">
        <v>0</v>
      </c>
      <c r="R675" s="166">
        <v>4110.8476300000002</v>
      </c>
    </row>
    <row r="676" spans="1:18" ht="13.5">
      <c r="A676" s="167"/>
      <c r="B676" s="163" t="s">
        <v>15</v>
      </c>
      <c r="C676" s="163" t="s">
        <v>131</v>
      </c>
      <c r="D676" s="163" t="s">
        <v>132</v>
      </c>
      <c r="E676" s="163">
        <v>85</v>
      </c>
      <c r="F676" s="164">
        <v>0</v>
      </c>
      <c r="G676" s="165">
        <v>0</v>
      </c>
      <c r="H676" s="165">
        <v>0</v>
      </c>
      <c r="I676" s="165">
        <v>15.831610000000001</v>
      </c>
      <c r="J676" s="165">
        <v>0.57538999999999996</v>
      </c>
      <c r="K676" s="165">
        <v>16.407</v>
      </c>
      <c r="L676" s="165">
        <v>400.28724999999997</v>
      </c>
      <c r="M676" s="165">
        <v>9.6999999999999994E-4</v>
      </c>
      <c r="N676" s="165">
        <v>400.28821999999997</v>
      </c>
      <c r="O676" s="165">
        <v>416.69521999999995</v>
      </c>
      <c r="P676" s="165">
        <v>2672.0856600000002</v>
      </c>
      <c r="Q676" s="165">
        <v>0</v>
      </c>
      <c r="R676" s="166">
        <v>2672.0856600000002</v>
      </c>
    </row>
    <row r="677" spans="1:18" ht="13.5">
      <c r="A677" s="167"/>
      <c r="B677" s="163" t="s">
        <v>16</v>
      </c>
      <c r="C677" s="163" t="s">
        <v>16</v>
      </c>
      <c r="D677" s="163" t="s">
        <v>150</v>
      </c>
      <c r="E677" s="163">
        <v>45</v>
      </c>
      <c r="F677" s="164">
        <v>0</v>
      </c>
      <c r="G677" s="165">
        <v>0</v>
      </c>
      <c r="H677" s="165">
        <v>0</v>
      </c>
      <c r="I677" s="165">
        <v>4649.3166300000003</v>
      </c>
      <c r="J677" s="165">
        <v>954.69773999999995</v>
      </c>
      <c r="K677" s="165">
        <v>5604.0143699999999</v>
      </c>
      <c r="L677" s="165">
        <v>86435.375930000009</v>
      </c>
      <c r="M677" s="165">
        <v>1122.2858200000001</v>
      </c>
      <c r="N677" s="165">
        <v>87557.661749999999</v>
      </c>
      <c r="O677" s="165">
        <v>93161.676120000004</v>
      </c>
      <c r="P677" s="165">
        <v>22162.186719999998</v>
      </c>
      <c r="Q677" s="165">
        <v>142.68548000000001</v>
      </c>
      <c r="R677" s="166">
        <v>22304.872199999998</v>
      </c>
    </row>
    <row r="678" spans="1:18" ht="13.5">
      <c r="A678" s="167"/>
      <c r="B678" s="163" t="s">
        <v>19</v>
      </c>
      <c r="C678" s="163" t="s">
        <v>168</v>
      </c>
      <c r="D678" s="163" t="s">
        <v>168</v>
      </c>
      <c r="E678" s="163">
        <v>94</v>
      </c>
      <c r="F678" s="164">
        <v>0</v>
      </c>
      <c r="G678" s="165">
        <v>0</v>
      </c>
      <c r="H678" s="165">
        <v>0</v>
      </c>
      <c r="I678" s="165">
        <v>246.51731000000001</v>
      </c>
      <c r="J678" s="165">
        <v>0</v>
      </c>
      <c r="K678" s="165">
        <v>246.51731000000001</v>
      </c>
      <c r="L678" s="165">
        <v>284.56484</v>
      </c>
      <c r="M678" s="165">
        <v>0</v>
      </c>
      <c r="N678" s="165">
        <v>284.56484</v>
      </c>
      <c r="O678" s="165">
        <v>531.08215000000007</v>
      </c>
      <c r="P678" s="165">
        <v>3575.7732900000001</v>
      </c>
      <c r="Q678" s="165">
        <v>0</v>
      </c>
      <c r="R678" s="166">
        <v>3575.7732900000001</v>
      </c>
    </row>
    <row r="679" spans="1:18" ht="13.5">
      <c r="A679" s="167"/>
      <c r="B679" s="167"/>
      <c r="C679" s="163" t="s">
        <v>169</v>
      </c>
      <c r="D679" s="163" t="s">
        <v>19</v>
      </c>
      <c r="E679" s="163">
        <v>13</v>
      </c>
      <c r="F679" s="164">
        <v>0</v>
      </c>
      <c r="G679" s="165">
        <v>0</v>
      </c>
      <c r="H679" s="165">
        <v>0</v>
      </c>
      <c r="I679" s="165">
        <v>165.45579999999998</v>
      </c>
      <c r="J679" s="165">
        <v>0.26016</v>
      </c>
      <c r="K679" s="165">
        <v>165.71596</v>
      </c>
      <c r="L679" s="165">
        <v>747.72159999999997</v>
      </c>
      <c r="M679" s="165">
        <v>6.62E-3</v>
      </c>
      <c r="N679" s="165">
        <v>747.72821999999996</v>
      </c>
      <c r="O679" s="165">
        <v>913.44418000000007</v>
      </c>
      <c r="P679" s="165">
        <v>6090.7367100000001</v>
      </c>
      <c r="Q679" s="165">
        <v>0</v>
      </c>
      <c r="R679" s="166">
        <v>6090.7367100000001</v>
      </c>
    </row>
    <row r="680" spans="1:18" ht="13.5">
      <c r="A680" s="167"/>
      <c r="B680" s="163" t="s">
        <v>22</v>
      </c>
      <c r="C680" s="163" t="s">
        <v>337</v>
      </c>
      <c r="D680" s="163" t="s">
        <v>338</v>
      </c>
      <c r="E680" s="163">
        <v>27</v>
      </c>
      <c r="F680" s="164">
        <v>0</v>
      </c>
      <c r="G680" s="165">
        <v>0</v>
      </c>
      <c r="H680" s="165">
        <v>0</v>
      </c>
      <c r="I680" s="165">
        <v>72.378779999999992</v>
      </c>
      <c r="J680" s="165">
        <v>0.43207999999999996</v>
      </c>
      <c r="K680" s="165">
        <v>72.810860000000005</v>
      </c>
      <c r="L680" s="165">
        <v>18.830939999999998</v>
      </c>
      <c r="M680" s="165">
        <v>1.6000000000000001E-3</v>
      </c>
      <c r="N680" s="165">
        <v>18.832540000000002</v>
      </c>
      <c r="O680" s="165">
        <v>91.6434</v>
      </c>
      <c r="P680" s="165">
        <v>2026.1833000000001</v>
      </c>
      <c r="Q680" s="165">
        <v>0</v>
      </c>
      <c r="R680" s="166">
        <v>2026.1833000000001</v>
      </c>
    </row>
    <row r="681" spans="1:18" ht="13.5">
      <c r="A681" s="167"/>
      <c r="B681" s="167"/>
      <c r="C681" s="167"/>
      <c r="D681" s="163" t="s">
        <v>339</v>
      </c>
      <c r="E681" s="163">
        <v>28</v>
      </c>
      <c r="F681" s="164">
        <v>0</v>
      </c>
      <c r="G681" s="165">
        <v>0</v>
      </c>
      <c r="H681" s="165">
        <v>0</v>
      </c>
      <c r="I681" s="165">
        <v>251.32176999999999</v>
      </c>
      <c r="J681" s="165">
        <v>0.17624000000000001</v>
      </c>
      <c r="K681" s="165">
        <v>251.49801000000002</v>
      </c>
      <c r="L681" s="165">
        <v>60.136949999999999</v>
      </c>
      <c r="M681" s="165">
        <v>2.65E-3</v>
      </c>
      <c r="N681" s="165">
        <v>60.139600000000002</v>
      </c>
      <c r="O681" s="165">
        <v>311.63761</v>
      </c>
      <c r="P681" s="165">
        <v>1764.7665500000001</v>
      </c>
      <c r="Q681" s="165">
        <v>0</v>
      </c>
      <c r="R681" s="166">
        <v>1764.7665500000001</v>
      </c>
    </row>
    <row r="682" spans="1:18" ht="13.5">
      <c r="A682" s="167"/>
      <c r="B682" s="167"/>
      <c r="C682" s="163" t="s">
        <v>340</v>
      </c>
      <c r="D682" s="163" t="s">
        <v>341</v>
      </c>
      <c r="E682" s="163">
        <v>26</v>
      </c>
      <c r="F682" s="164">
        <v>0</v>
      </c>
      <c r="G682" s="165">
        <v>0</v>
      </c>
      <c r="H682" s="165">
        <v>0</v>
      </c>
      <c r="I682" s="165">
        <v>135.14473000000001</v>
      </c>
      <c r="J682" s="165">
        <v>2.0969999999999999E-2</v>
      </c>
      <c r="K682" s="165">
        <v>135.16570000000002</v>
      </c>
      <c r="L682" s="165">
        <v>6.4906800000000002</v>
      </c>
      <c r="M682" s="165">
        <v>7.4400000000000004E-3</v>
      </c>
      <c r="N682" s="165">
        <v>6.4981200000000001</v>
      </c>
      <c r="O682" s="165">
        <v>141.66382000000002</v>
      </c>
      <c r="P682" s="165">
        <v>4416.8036300000003</v>
      </c>
      <c r="Q682" s="165">
        <v>0</v>
      </c>
      <c r="R682" s="166">
        <v>4416.8036300000003</v>
      </c>
    </row>
    <row r="683" spans="1:18" ht="13.5">
      <c r="A683" s="167"/>
      <c r="B683" s="167"/>
      <c r="C683" s="163" t="s">
        <v>342</v>
      </c>
      <c r="D683" s="163" t="s">
        <v>343</v>
      </c>
      <c r="E683" s="163">
        <v>59</v>
      </c>
      <c r="F683" s="164">
        <v>0</v>
      </c>
      <c r="G683" s="165">
        <v>0</v>
      </c>
      <c r="H683" s="165">
        <v>0</v>
      </c>
      <c r="I683" s="165">
        <v>457.94461999999999</v>
      </c>
      <c r="J683" s="165">
        <v>0.42262</v>
      </c>
      <c r="K683" s="165">
        <v>458.36723999999998</v>
      </c>
      <c r="L683" s="165">
        <v>148.11027999999999</v>
      </c>
      <c r="M683" s="165">
        <v>2.9999999999999997E-4</v>
      </c>
      <c r="N683" s="165">
        <v>148.11058</v>
      </c>
      <c r="O683" s="165">
        <v>606.47781999999995</v>
      </c>
      <c r="P683" s="165">
        <v>5392.9307600000002</v>
      </c>
      <c r="Q683" s="165">
        <v>0</v>
      </c>
      <c r="R683" s="166">
        <v>5392.9307600000002</v>
      </c>
    </row>
    <row r="684" spans="1:18" ht="13.5">
      <c r="A684" s="167"/>
      <c r="B684" s="167"/>
      <c r="C684" s="163" t="s">
        <v>22</v>
      </c>
      <c r="D684" s="163" t="s">
        <v>22</v>
      </c>
      <c r="E684" s="163">
        <v>58</v>
      </c>
      <c r="F684" s="164">
        <v>0</v>
      </c>
      <c r="G684" s="165">
        <v>0</v>
      </c>
      <c r="H684" s="165">
        <v>0</v>
      </c>
      <c r="I684" s="165">
        <v>370.09105999999997</v>
      </c>
      <c r="J684" s="165">
        <v>12.606590000000001</v>
      </c>
      <c r="K684" s="165">
        <v>382.69765000000001</v>
      </c>
      <c r="L684" s="165">
        <v>209.72375</v>
      </c>
      <c r="M684" s="165">
        <v>24.855880000000003</v>
      </c>
      <c r="N684" s="165">
        <v>234.57963000000001</v>
      </c>
      <c r="O684" s="165">
        <v>617.27728000000002</v>
      </c>
      <c r="P684" s="165">
        <v>3235.0712000000003</v>
      </c>
      <c r="Q684" s="165">
        <v>0</v>
      </c>
      <c r="R684" s="166">
        <v>3235.0712000000003</v>
      </c>
    </row>
    <row r="685" spans="1:18" ht="13.5">
      <c r="A685" s="167"/>
      <c r="B685" s="167"/>
      <c r="C685" s="163" t="s">
        <v>178</v>
      </c>
      <c r="D685" s="163" t="s">
        <v>179</v>
      </c>
      <c r="E685" s="163">
        <v>7</v>
      </c>
      <c r="F685" s="164">
        <v>0</v>
      </c>
      <c r="G685" s="165">
        <v>0</v>
      </c>
      <c r="H685" s="165">
        <v>0</v>
      </c>
      <c r="I685" s="165">
        <v>227.25637</v>
      </c>
      <c r="J685" s="165">
        <v>1.55111</v>
      </c>
      <c r="K685" s="165">
        <v>228.80748</v>
      </c>
      <c r="L685" s="165">
        <v>167.51938000000001</v>
      </c>
      <c r="M685" s="165">
        <v>5.7499999999999999E-3</v>
      </c>
      <c r="N685" s="165">
        <v>167.52513000000002</v>
      </c>
      <c r="O685" s="165">
        <v>396.33260999999999</v>
      </c>
      <c r="P685" s="165">
        <v>10304.604670000001</v>
      </c>
      <c r="Q685" s="165">
        <v>0</v>
      </c>
      <c r="R685" s="166">
        <v>10304.604670000001</v>
      </c>
    </row>
    <row r="686" spans="1:18" ht="13.5">
      <c r="A686" s="167"/>
      <c r="B686" s="167"/>
      <c r="C686" s="163" t="s">
        <v>344</v>
      </c>
      <c r="D686" s="163" t="s">
        <v>344</v>
      </c>
      <c r="E686" s="163">
        <v>56</v>
      </c>
      <c r="F686" s="164">
        <v>0</v>
      </c>
      <c r="G686" s="165">
        <v>0</v>
      </c>
      <c r="H686" s="165">
        <v>0</v>
      </c>
      <c r="I686" s="165">
        <v>232.43495999999999</v>
      </c>
      <c r="J686" s="165">
        <v>0</v>
      </c>
      <c r="K686" s="165">
        <v>232.43495999999999</v>
      </c>
      <c r="L686" s="165">
        <v>49.790410000000001</v>
      </c>
      <c r="M686" s="165">
        <v>4.0700000000000007E-3</v>
      </c>
      <c r="N686" s="165">
        <v>49.79448</v>
      </c>
      <c r="O686" s="165">
        <v>282.22944000000001</v>
      </c>
      <c r="P686" s="165">
        <v>3588.5913599999999</v>
      </c>
      <c r="Q686" s="165">
        <v>0</v>
      </c>
      <c r="R686" s="166">
        <v>3588.5913599999999</v>
      </c>
    </row>
    <row r="687" spans="1:18" ht="13.5">
      <c r="A687" s="167"/>
      <c r="B687" s="167"/>
      <c r="C687" s="163" t="s">
        <v>345</v>
      </c>
      <c r="D687" s="163" t="s">
        <v>346</v>
      </c>
      <c r="E687" s="163">
        <v>32</v>
      </c>
      <c r="F687" s="164">
        <v>0</v>
      </c>
      <c r="G687" s="165">
        <v>0</v>
      </c>
      <c r="H687" s="165">
        <v>0</v>
      </c>
      <c r="I687" s="165">
        <v>249.43678</v>
      </c>
      <c r="J687" s="165">
        <v>0</v>
      </c>
      <c r="K687" s="165">
        <v>249.43678</v>
      </c>
      <c r="L687" s="165">
        <v>49.071330000000003</v>
      </c>
      <c r="M687" s="165">
        <v>0</v>
      </c>
      <c r="N687" s="165">
        <v>49.071330000000003</v>
      </c>
      <c r="O687" s="165">
        <v>298.50810999999999</v>
      </c>
      <c r="P687" s="165">
        <v>3086.4541800000002</v>
      </c>
      <c r="Q687" s="165">
        <v>0</v>
      </c>
      <c r="R687" s="166">
        <v>3086.4541800000002</v>
      </c>
    </row>
    <row r="688" spans="1:18" ht="13.5">
      <c r="A688" s="167"/>
      <c r="B688" s="163" t="s">
        <v>24</v>
      </c>
      <c r="C688" s="163" t="s">
        <v>24</v>
      </c>
      <c r="D688" s="163" t="s">
        <v>219</v>
      </c>
      <c r="E688" s="163">
        <v>20</v>
      </c>
      <c r="F688" s="164">
        <v>0</v>
      </c>
      <c r="G688" s="165">
        <v>0</v>
      </c>
      <c r="H688" s="165">
        <v>0</v>
      </c>
      <c r="I688" s="165">
        <v>88.866460000000004</v>
      </c>
      <c r="J688" s="165">
        <v>1.312E-2</v>
      </c>
      <c r="K688" s="165">
        <v>88.879580000000004</v>
      </c>
      <c r="L688" s="165">
        <v>339.11682000000002</v>
      </c>
      <c r="M688" s="165">
        <v>1.5730000000000001E-2</v>
      </c>
      <c r="N688" s="165">
        <v>339.13254999999998</v>
      </c>
      <c r="O688" s="165">
        <v>428.01213000000001</v>
      </c>
      <c r="P688" s="165">
        <v>7499.9019699999999</v>
      </c>
      <c r="Q688" s="165">
        <v>0</v>
      </c>
      <c r="R688" s="166">
        <v>7499.9019699999999</v>
      </c>
    </row>
    <row r="689" spans="1:18" ht="13.5">
      <c r="A689" s="167"/>
      <c r="B689" s="167"/>
      <c r="C689" s="167"/>
      <c r="D689" s="163" t="s">
        <v>24</v>
      </c>
      <c r="E689" s="163">
        <v>6</v>
      </c>
      <c r="F689" s="164">
        <v>0</v>
      </c>
      <c r="G689" s="165">
        <v>0</v>
      </c>
      <c r="H689" s="165">
        <v>0</v>
      </c>
      <c r="I689" s="165">
        <v>384.66153000000003</v>
      </c>
      <c r="J689" s="165">
        <v>4.6660699999999995</v>
      </c>
      <c r="K689" s="165">
        <v>389.32759999999996</v>
      </c>
      <c r="L689" s="165">
        <v>980.97881000000007</v>
      </c>
      <c r="M689" s="165">
        <v>161.93924999999999</v>
      </c>
      <c r="N689" s="165">
        <v>1142.91806</v>
      </c>
      <c r="O689" s="165">
        <v>1532.2456599999998</v>
      </c>
      <c r="P689" s="165">
        <v>9001.4644700000008</v>
      </c>
      <c r="Q689" s="165">
        <v>0</v>
      </c>
      <c r="R689" s="166">
        <v>9001.4644700000008</v>
      </c>
    </row>
    <row r="690" spans="1:18" ht="13.5">
      <c r="A690" s="163" t="s">
        <v>347</v>
      </c>
      <c r="B690" s="163" t="s">
        <v>16</v>
      </c>
      <c r="C690" s="163" t="s">
        <v>16</v>
      </c>
      <c r="D690" s="163" t="s">
        <v>150</v>
      </c>
      <c r="E690" s="163">
        <v>1</v>
      </c>
      <c r="F690" s="164">
        <v>0</v>
      </c>
      <c r="G690" s="165">
        <v>0</v>
      </c>
      <c r="H690" s="165">
        <v>0</v>
      </c>
      <c r="I690" s="165">
        <v>0</v>
      </c>
      <c r="J690" s="165">
        <v>0</v>
      </c>
      <c r="K690" s="165">
        <v>0</v>
      </c>
      <c r="L690" s="165">
        <v>0</v>
      </c>
      <c r="M690" s="165">
        <v>0</v>
      </c>
      <c r="N690" s="165">
        <v>0</v>
      </c>
      <c r="O690" s="165">
        <v>0</v>
      </c>
      <c r="P690" s="165">
        <v>1144479.5372000001</v>
      </c>
      <c r="Q690" s="165">
        <v>343108.85239000001</v>
      </c>
      <c r="R690" s="166">
        <v>1487588.3895899998</v>
      </c>
    </row>
    <row r="691" spans="1:18" ht="13.5">
      <c r="A691" s="163" t="s">
        <v>348</v>
      </c>
      <c r="B691" s="163" t="s">
        <v>3</v>
      </c>
      <c r="C691" s="163" t="s">
        <v>104</v>
      </c>
      <c r="D691" s="163" t="s">
        <v>105</v>
      </c>
      <c r="E691" s="163">
        <v>33</v>
      </c>
      <c r="F691" s="164">
        <v>0</v>
      </c>
      <c r="G691" s="165">
        <v>0</v>
      </c>
      <c r="H691" s="165">
        <v>0</v>
      </c>
      <c r="I691" s="165">
        <v>0</v>
      </c>
      <c r="J691" s="165">
        <v>0</v>
      </c>
      <c r="K691" s="165">
        <v>0</v>
      </c>
      <c r="L691" s="165">
        <v>0</v>
      </c>
      <c r="M691" s="165">
        <v>0</v>
      </c>
      <c r="N691" s="165">
        <v>0</v>
      </c>
      <c r="O691" s="165">
        <v>0</v>
      </c>
      <c r="P691" s="165">
        <v>25342.470929999999</v>
      </c>
      <c r="Q691" s="165">
        <v>0</v>
      </c>
      <c r="R691" s="166">
        <v>25342.470929999999</v>
      </c>
    </row>
    <row r="692" spans="1:18" ht="13.5">
      <c r="A692" s="167"/>
      <c r="B692" s="163" t="s">
        <v>5</v>
      </c>
      <c r="C692" s="163" t="s">
        <v>5</v>
      </c>
      <c r="D692" s="163" t="s">
        <v>5</v>
      </c>
      <c r="E692" s="163">
        <v>38</v>
      </c>
      <c r="F692" s="164">
        <v>0</v>
      </c>
      <c r="G692" s="165">
        <v>0</v>
      </c>
      <c r="H692" s="165">
        <v>0</v>
      </c>
      <c r="I692" s="165">
        <v>0</v>
      </c>
      <c r="J692" s="165">
        <v>0</v>
      </c>
      <c r="K692" s="165">
        <v>0</v>
      </c>
      <c r="L692" s="165">
        <v>0</v>
      </c>
      <c r="M692" s="165">
        <v>0</v>
      </c>
      <c r="N692" s="165">
        <v>0</v>
      </c>
      <c r="O692" s="165">
        <v>0</v>
      </c>
      <c r="P692" s="165">
        <v>10989.415650000001</v>
      </c>
      <c r="Q692" s="165">
        <v>0</v>
      </c>
      <c r="R692" s="166">
        <v>10989.415650000001</v>
      </c>
    </row>
    <row r="693" spans="1:18" ht="13.5">
      <c r="A693" s="167"/>
      <c r="B693" s="167"/>
      <c r="C693" s="167"/>
      <c r="D693" s="163" t="s">
        <v>107</v>
      </c>
      <c r="E693" s="163">
        <v>6</v>
      </c>
      <c r="F693" s="164">
        <v>0</v>
      </c>
      <c r="G693" s="165">
        <v>0</v>
      </c>
      <c r="H693" s="165">
        <v>0</v>
      </c>
      <c r="I693" s="165">
        <v>0</v>
      </c>
      <c r="J693" s="165">
        <v>0</v>
      </c>
      <c r="K693" s="165">
        <v>0</v>
      </c>
      <c r="L693" s="165">
        <v>0</v>
      </c>
      <c r="M693" s="165">
        <v>0</v>
      </c>
      <c r="N693" s="165">
        <v>0</v>
      </c>
      <c r="O693" s="165">
        <v>0</v>
      </c>
      <c r="P693" s="165">
        <v>21090.092670000002</v>
      </c>
      <c r="Q693" s="165">
        <v>0</v>
      </c>
      <c r="R693" s="166">
        <v>21090.092670000002</v>
      </c>
    </row>
    <row r="694" spans="1:18" ht="13.5">
      <c r="A694" s="167"/>
      <c r="B694" s="167"/>
      <c r="C694" s="167"/>
      <c r="D694" s="167"/>
      <c r="E694" s="168">
        <v>204</v>
      </c>
      <c r="F694" s="169">
        <v>0</v>
      </c>
      <c r="G694" s="121">
        <v>0</v>
      </c>
      <c r="H694" s="121">
        <v>0</v>
      </c>
      <c r="I694" s="121">
        <v>0</v>
      </c>
      <c r="J694" s="121">
        <v>0</v>
      </c>
      <c r="K694" s="121">
        <v>0</v>
      </c>
      <c r="L694" s="121">
        <v>0</v>
      </c>
      <c r="M694" s="121">
        <v>0</v>
      </c>
      <c r="N694" s="121">
        <v>0</v>
      </c>
      <c r="O694" s="121">
        <v>0</v>
      </c>
      <c r="P694" s="121">
        <v>5596.1809599999997</v>
      </c>
      <c r="Q694" s="121">
        <v>0</v>
      </c>
      <c r="R694" s="170">
        <v>5596.1809599999997</v>
      </c>
    </row>
    <row r="695" spans="1:18" ht="13.5">
      <c r="A695" s="167"/>
      <c r="B695" s="167"/>
      <c r="C695" s="167"/>
      <c r="D695" s="163" t="s">
        <v>190</v>
      </c>
      <c r="E695" s="163">
        <v>198</v>
      </c>
      <c r="F695" s="164">
        <v>0</v>
      </c>
      <c r="G695" s="165">
        <v>0</v>
      </c>
      <c r="H695" s="165">
        <v>0</v>
      </c>
      <c r="I695" s="165">
        <v>0</v>
      </c>
      <c r="J695" s="165">
        <v>0</v>
      </c>
      <c r="K695" s="165">
        <v>0</v>
      </c>
      <c r="L695" s="165">
        <v>0</v>
      </c>
      <c r="M695" s="165">
        <v>0</v>
      </c>
      <c r="N695" s="165">
        <v>0</v>
      </c>
      <c r="O695" s="165">
        <v>0</v>
      </c>
      <c r="P695" s="165">
        <v>1150.1396999999999</v>
      </c>
      <c r="Q695" s="165">
        <v>0</v>
      </c>
      <c r="R695" s="166">
        <v>1150.1396999999999</v>
      </c>
    </row>
    <row r="696" spans="1:18" ht="13.5">
      <c r="A696" s="167"/>
      <c r="B696" s="167"/>
      <c r="C696" s="167"/>
      <c r="D696" s="163" t="s">
        <v>108</v>
      </c>
      <c r="E696" s="163">
        <v>158</v>
      </c>
      <c r="F696" s="164">
        <v>0</v>
      </c>
      <c r="G696" s="165">
        <v>0</v>
      </c>
      <c r="H696" s="165">
        <v>0</v>
      </c>
      <c r="I696" s="165">
        <v>0</v>
      </c>
      <c r="J696" s="165">
        <v>0</v>
      </c>
      <c r="K696" s="165">
        <v>0</v>
      </c>
      <c r="L696" s="165">
        <v>0</v>
      </c>
      <c r="M696" s="165">
        <v>0</v>
      </c>
      <c r="N696" s="165">
        <v>0</v>
      </c>
      <c r="O696" s="165">
        <v>0</v>
      </c>
      <c r="P696" s="165">
        <v>2908.3752599999998</v>
      </c>
      <c r="Q696" s="165">
        <v>0</v>
      </c>
      <c r="R696" s="166">
        <v>2908.3752599999998</v>
      </c>
    </row>
    <row r="697" spans="1:18" ht="13.5">
      <c r="A697" s="167"/>
      <c r="B697" s="167"/>
      <c r="C697" s="167"/>
      <c r="D697" s="163" t="s">
        <v>349</v>
      </c>
      <c r="E697" s="163">
        <v>132</v>
      </c>
      <c r="F697" s="164">
        <v>0</v>
      </c>
      <c r="G697" s="165">
        <v>0</v>
      </c>
      <c r="H697" s="165">
        <v>0</v>
      </c>
      <c r="I697" s="165">
        <v>0</v>
      </c>
      <c r="J697" s="165">
        <v>0</v>
      </c>
      <c r="K697" s="165">
        <v>0</v>
      </c>
      <c r="L697" s="165">
        <v>0</v>
      </c>
      <c r="M697" s="165">
        <v>0</v>
      </c>
      <c r="N697" s="165">
        <v>0</v>
      </c>
      <c r="O697" s="165">
        <v>0</v>
      </c>
      <c r="P697" s="165">
        <v>3120.1722999999997</v>
      </c>
      <c r="Q697" s="165">
        <v>0</v>
      </c>
      <c r="R697" s="166">
        <v>3120.1722999999997</v>
      </c>
    </row>
    <row r="698" spans="1:18" ht="13.5">
      <c r="A698" s="167"/>
      <c r="B698" s="163" t="s">
        <v>7</v>
      </c>
      <c r="C698" s="163" t="s">
        <v>7</v>
      </c>
      <c r="D698" s="163" t="s">
        <v>7</v>
      </c>
      <c r="E698" s="163">
        <v>80</v>
      </c>
      <c r="F698" s="164">
        <v>0</v>
      </c>
      <c r="G698" s="165">
        <v>0</v>
      </c>
      <c r="H698" s="165">
        <v>0</v>
      </c>
      <c r="I698" s="165">
        <v>0</v>
      </c>
      <c r="J698" s="165">
        <v>0</v>
      </c>
      <c r="K698" s="165">
        <v>0</v>
      </c>
      <c r="L698" s="165">
        <v>0</v>
      </c>
      <c r="M698" s="165">
        <v>0</v>
      </c>
      <c r="N698" s="165">
        <v>0</v>
      </c>
      <c r="O698" s="165">
        <v>0</v>
      </c>
      <c r="P698" s="165">
        <v>19188.44498</v>
      </c>
      <c r="Q698" s="165">
        <v>0</v>
      </c>
      <c r="R698" s="166">
        <v>19188.44498</v>
      </c>
    </row>
    <row r="699" spans="1:18" ht="13.5">
      <c r="A699" s="167"/>
      <c r="B699" s="167"/>
      <c r="C699" s="163" t="s">
        <v>111</v>
      </c>
      <c r="D699" s="163" t="s">
        <v>111</v>
      </c>
      <c r="E699" s="163">
        <v>96</v>
      </c>
      <c r="F699" s="164">
        <v>0</v>
      </c>
      <c r="G699" s="165">
        <v>0</v>
      </c>
      <c r="H699" s="165">
        <v>0</v>
      </c>
      <c r="I699" s="165">
        <v>0</v>
      </c>
      <c r="J699" s="165">
        <v>0</v>
      </c>
      <c r="K699" s="165">
        <v>0</v>
      </c>
      <c r="L699" s="165">
        <v>0</v>
      </c>
      <c r="M699" s="165">
        <v>0</v>
      </c>
      <c r="N699" s="165">
        <v>0</v>
      </c>
      <c r="O699" s="165">
        <v>0</v>
      </c>
      <c r="P699" s="165">
        <v>10781.185800000001</v>
      </c>
      <c r="Q699" s="165">
        <v>0</v>
      </c>
      <c r="R699" s="166">
        <v>10781.185800000001</v>
      </c>
    </row>
    <row r="700" spans="1:18" ht="13.5">
      <c r="A700" s="167"/>
      <c r="B700" s="163" t="s">
        <v>8</v>
      </c>
      <c r="C700" s="163" t="s">
        <v>112</v>
      </c>
      <c r="D700" s="163" t="s">
        <v>200</v>
      </c>
      <c r="E700" s="163">
        <v>58</v>
      </c>
      <c r="F700" s="164">
        <v>0</v>
      </c>
      <c r="G700" s="165">
        <v>0</v>
      </c>
      <c r="H700" s="165">
        <v>0</v>
      </c>
      <c r="I700" s="165">
        <v>0</v>
      </c>
      <c r="J700" s="165">
        <v>0</v>
      </c>
      <c r="K700" s="165">
        <v>0</v>
      </c>
      <c r="L700" s="165">
        <v>0</v>
      </c>
      <c r="M700" s="165">
        <v>0</v>
      </c>
      <c r="N700" s="165">
        <v>0</v>
      </c>
      <c r="O700" s="165">
        <v>0</v>
      </c>
      <c r="P700" s="165">
        <v>13384.200269999999</v>
      </c>
      <c r="Q700" s="165">
        <v>0</v>
      </c>
      <c r="R700" s="166">
        <v>13384.200269999999</v>
      </c>
    </row>
    <row r="701" spans="1:18" ht="13.5">
      <c r="A701" s="167"/>
      <c r="B701" s="167"/>
      <c r="C701" s="167"/>
      <c r="D701" s="167"/>
      <c r="E701" s="168">
        <v>62</v>
      </c>
      <c r="F701" s="169">
        <v>0</v>
      </c>
      <c r="G701" s="121">
        <v>0</v>
      </c>
      <c r="H701" s="121">
        <v>0</v>
      </c>
      <c r="I701" s="121">
        <v>0</v>
      </c>
      <c r="J701" s="121">
        <v>0</v>
      </c>
      <c r="K701" s="121">
        <v>0</v>
      </c>
      <c r="L701" s="121">
        <v>0</v>
      </c>
      <c r="M701" s="121">
        <v>0</v>
      </c>
      <c r="N701" s="121">
        <v>0</v>
      </c>
      <c r="O701" s="121">
        <v>0</v>
      </c>
      <c r="P701" s="121">
        <v>10831.712710000002</v>
      </c>
      <c r="Q701" s="121">
        <v>0</v>
      </c>
      <c r="R701" s="170">
        <v>10831.712710000002</v>
      </c>
    </row>
    <row r="702" spans="1:18" ht="13.5">
      <c r="A702" s="167"/>
      <c r="B702" s="167"/>
      <c r="C702" s="167"/>
      <c r="D702" s="163" t="s">
        <v>8</v>
      </c>
      <c r="E702" s="163">
        <v>94</v>
      </c>
      <c r="F702" s="164">
        <v>0</v>
      </c>
      <c r="G702" s="165">
        <v>0</v>
      </c>
      <c r="H702" s="165">
        <v>0</v>
      </c>
      <c r="I702" s="165">
        <v>0</v>
      </c>
      <c r="J702" s="165">
        <v>0</v>
      </c>
      <c r="K702" s="165">
        <v>0</v>
      </c>
      <c r="L702" s="165">
        <v>0</v>
      </c>
      <c r="M702" s="165">
        <v>0</v>
      </c>
      <c r="N702" s="165">
        <v>0</v>
      </c>
      <c r="O702" s="165">
        <v>0</v>
      </c>
      <c r="P702" s="165">
        <v>12335.89898</v>
      </c>
      <c r="Q702" s="165">
        <v>0</v>
      </c>
      <c r="R702" s="166">
        <v>12335.89898</v>
      </c>
    </row>
    <row r="703" spans="1:18" ht="13.5">
      <c r="A703" s="167"/>
      <c r="B703" s="167"/>
      <c r="C703" s="167"/>
      <c r="D703" s="167"/>
      <c r="E703" s="168">
        <v>157</v>
      </c>
      <c r="F703" s="169">
        <v>0</v>
      </c>
      <c r="G703" s="121">
        <v>0</v>
      </c>
      <c r="H703" s="121">
        <v>0</v>
      </c>
      <c r="I703" s="121">
        <v>0</v>
      </c>
      <c r="J703" s="121">
        <v>0</v>
      </c>
      <c r="K703" s="121">
        <v>0</v>
      </c>
      <c r="L703" s="121">
        <v>0</v>
      </c>
      <c r="M703" s="121">
        <v>0</v>
      </c>
      <c r="N703" s="121">
        <v>0</v>
      </c>
      <c r="O703" s="121">
        <v>0</v>
      </c>
      <c r="P703" s="121">
        <v>4084.0040199999999</v>
      </c>
      <c r="Q703" s="121">
        <v>0</v>
      </c>
      <c r="R703" s="170">
        <v>4084.0040199999999</v>
      </c>
    </row>
    <row r="704" spans="1:18" ht="13.5">
      <c r="A704" s="167"/>
      <c r="B704" s="163" t="s">
        <v>9</v>
      </c>
      <c r="C704" s="163" t="s">
        <v>9</v>
      </c>
      <c r="D704" s="163" t="s">
        <v>9</v>
      </c>
      <c r="E704" s="163">
        <v>81</v>
      </c>
      <c r="F704" s="164">
        <v>0</v>
      </c>
      <c r="G704" s="165">
        <v>0</v>
      </c>
      <c r="H704" s="165">
        <v>0</v>
      </c>
      <c r="I704" s="165">
        <v>0</v>
      </c>
      <c r="J704" s="165">
        <v>0</v>
      </c>
      <c r="K704" s="165">
        <v>0</v>
      </c>
      <c r="L704" s="165">
        <v>0</v>
      </c>
      <c r="M704" s="165">
        <v>0</v>
      </c>
      <c r="N704" s="165">
        <v>0</v>
      </c>
      <c r="O704" s="165">
        <v>0</v>
      </c>
      <c r="P704" s="165">
        <v>14008.625050000001</v>
      </c>
      <c r="Q704" s="165">
        <v>0</v>
      </c>
      <c r="R704" s="166">
        <v>14008.625050000001</v>
      </c>
    </row>
    <row r="705" spans="1:18" ht="13.5">
      <c r="A705" s="167"/>
      <c r="B705" s="167"/>
      <c r="C705" s="167"/>
      <c r="D705" s="167"/>
      <c r="E705" s="168">
        <v>75</v>
      </c>
      <c r="F705" s="169">
        <v>0</v>
      </c>
      <c r="G705" s="121">
        <v>0</v>
      </c>
      <c r="H705" s="121">
        <v>0</v>
      </c>
      <c r="I705" s="121">
        <v>0</v>
      </c>
      <c r="J705" s="121">
        <v>0</v>
      </c>
      <c r="K705" s="121">
        <v>0</v>
      </c>
      <c r="L705" s="121">
        <v>0</v>
      </c>
      <c r="M705" s="121">
        <v>0</v>
      </c>
      <c r="N705" s="121">
        <v>0</v>
      </c>
      <c r="O705" s="121">
        <v>0</v>
      </c>
      <c r="P705" s="121">
        <v>16965.711079999997</v>
      </c>
      <c r="Q705" s="121">
        <v>0</v>
      </c>
      <c r="R705" s="170">
        <v>16965.711079999997</v>
      </c>
    </row>
    <row r="706" spans="1:18" ht="13.5">
      <c r="A706" s="167"/>
      <c r="B706" s="167"/>
      <c r="C706" s="167"/>
      <c r="D706" s="163" t="s">
        <v>201</v>
      </c>
      <c r="E706" s="163">
        <v>125</v>
      </c>
      <c r="F706" s="164">
        <v>0</v>
      </c>
      <c r="G706" s="165">
        <v>0</v>
      </c>
      <c r="H706" s="165">
        <v>0</v>
      </c>
      <c r="I706" s="165">
        <v>0</v>
      </c>
      <c r="J706" s="165">
        <v>0</v>
      </c>
      <c r="K706" s="165">
        <v>0</v>
      </c>
      <c r="L706" s="165">
        <v>0</v>
      </c>
      <c r="M706" s="165">
        <v>0</v>
      </c>
      <c r="N706" s="165">
        <v>0</v>
      </c>
      <c r="O706" s="165">
        <v>0</v>
      </c>
      <c r="P706" s="165">
        <v>492.06119000000001</v>
      </c>
      <c r="Q706" s="165">
        <v>0</v>
      </c>
      <c r="R706" s="166">
        <v>492.06119000000001</v>
      </c>
    </row>
    <row r="707" spans="1:18" ht="13.5">
      <c r="A707" s="167"/>
      <c r="B707" s="163" t="s">
        <v>114</v>
      </c>
      <c r="C707" s="163" t="s">
        <v>114</v>
      </c>
      <c r="D707" s="163" t="s">
        <v>114</v>
      </c>
      <c r="E707" s="163">
        <v>19</v>
      </c>
      <c r="F707" s="164">
        <v>0</v>
      </c>
      <c r="G707" s="165">
        <v>0</v>
      </c>
      <c r="H707" s="165">
        <v>0</v>
      </c>
      <c r="I707" s="165">
        <v>0</v>
      </c>
      <c r="J707" s="165">
        <v>0</v>
      </c>
      <c r="K707" s="165">
        <v>0</v>
      </c>
      <c r="L707" s="165">
        <v>0</v>
      </c>
      <c r="M707" s="165">
        <v>0</v>
      </c>
      <c r="N707" s="165">
        <v>0</v>
      </c>
      <c r="O707" s="165">
        <v>0</v>
      </c>
      <c r="P707" s="165">
        <v>14168.802039999999</v>
      </c>
      <c r="Q707" s="165">
        <v>0</v>
      </c>
      <c r="R707" s="166">
        <v>14168.802039999999</v>
      </c>
    </row>
    <row r="708" spans="1:18" ht="13.5">
      <c r="A708" s="167"/>
      <c r="B708" s="167"/>
      <c r="C708" s="167"/>
      <c r="D708" s="167"/>
      <c r="E708" s="168">
        <v>67</v>
      </c>
      <c r="F708" s="169">
        <v>0</v>
      </c>
      <c r="G708" s="121">
        <v>0</v>
      </c>
      <c r="H708" s="121">
        <v>0</v>
      </c>
      <c r="I708" s="121">
        <v>0</v>
      </c>
      <c r="J708" s="121">
        <v>0</v>
      </c>
      <c r="K708" s="121">
        <v>0</v>
      </c>
      <c r="L708" s="121">
        <v>0</v>
      </c>
      <c r="M708" s="121">
        <v>0</v>
      </c>
      <c r="N708" s="121">
        <v>0</v>
      </c>
      <c r="O708" s="121">
        <v>0</v>
      </c>
      <c r="P708" s="121">
        <v>9451.4314800000011</v>
      </c>
      <c r="Q708" s="121">
        <v>0</v>
      </c>
      <c r="R708" s="170">
        <v>9451.4314800000011</v>
      </c>
    </row>
    <row r="709" spans="1:18" ht="13.5">
      <c r="A709" s="167"/>
      <c r="B709" s="163" t="s">
        <v>12</v>
      </c>
      <c r="C709" s="163" t="s">
        <v>117</v>
      </c>
      <c r="D709" s="163" t="s">
        <v>118</v>
      </c>
      <c r="E709" s="163">
        <v>37</v>
      </c>
      <c r="F709" s="164">
        <v>0</v>
      </c>
      <c r="G709" s="165">
        <v>0</v>
      </c>
      <c r="H709" s="165">
        <v>0</v>
      </c>
      <c r="I709" s="165">
        <v>0</v>
      </c>
      <c r="J709" s="165">
        <v>0</v>
      </c>
      <c r="K709" s="165">
        <v>0</v>
      </c>
      <c r="L709" s="165">
        <v>0</v>
      </c>
      <c r="M709" s="165">
        <v>0</v>
      </c>
      <c r="N709" s="165">
        <v>0</v>
      </c>
      <c r="O709" s="165">
        <v>0</v>
      </c>
      <c r="P709" s="165">
        <v>12163.49214</v>
      </c>
      <c r="Q709" s="165">
        <v>0</v>
      </c>
      <c r="R709" s="166">
        <v>12163.49214</v>
      </c>
    </row>
    <row r="710" spans="1:18" ht="13.5">
      <c r="A710" s="167"/>
      <c r="B710" s="167"/>
      <c r="C710" s="163" t="s">
        <v>12</v>
      </c>
      <c r="D710" s="163" t="s">
        <v>12</v>
      </c>
      <c r="E710" s="163">
        <v>5</v>
      </c>
      <c r="F710" s="164">
        <v>0</v>
      </c>
      <c r="G710" s="165">
        <v>0</v>
      </c>
      <c r="H710" s="165">
        <v>0</v>
      </c>
      <c r="I710" s="165">
        <v>0</v>
      </c>
      <c r="J710" s="165">
        <v>0</v>
      </c>
      <c r="K710" s="165">
        <v>0</v>
      </c>
      <c r="L710" s="165">
        <v>0</v>
      </c>
      <c r="M710" s="165">
        <v>0</v>
      </c>
      <c r="N710" s="165">
        <v>0</v>
      </c>
      <c r="O710" s="165">
        <v>0</v>
      </c>
      <c r="P710" s="165">
        <v>15470.740810000001</v>
      </c>
      <c r="Q710" s="165">
        <v>0</v>
      </c>
      <c r="R710" s="166">
        <v>15470.740810000001</v>
      </c>
    </row>
    <row r="711" spans="1:18" ht="13.5">
      <c r="A711" s="167"/>
      <c r="B711" s="167"/>
      <c r="C711" s="167"/>
      <c r="D711" s="167"/>
      <c r="E711" s="168">
        <v>36</v>
      </c>
      <c r="F711" s="169">
        <v>0</v>
      </c>
      <c r="G711" s="121">
        <v>0</v>
      </c>
      <c r="H711" s="121">
        <v>0</v>
      </c>
      <c r="I711" s="121">
        <v>0</v>
      </c>
      <c r="J711" s="121">
        <v>0</v>
      </c>
      <c r="K711" s="121">
        <v>0</v>
      </c>
      <c r="L711" s="121">
        <v>0</v>
      </c>
      <c r="M711" s="121">
        <v>0</v>
      </c>
      <c r="N711" s="121">
        <v>0</v>
      </c>
      <c r="O711" s="121">
        <v>0</v>
      </c>
      <c r="P711" s="121">
        <v>16040.418529999999</v>
      </c>
      <c r="Q711" s="121">
        <v>0</v>
      </c>
      <c r="R711" s="170">
        <v>16040.418529999999</v>
      </c>
    </row>
    <row r="712" spans="1:18" ht="13.5">
      <c r="A712" s="167"/>
      <c r="B712" s="163" t="s">
        <v>121</v>
      </c>
      <c r="C712" s="163" t="s">
        <v>123</v>
      </c>
      <c r="D712" s="163" t="s">
        <v>124</v>
      </c>
      <c r="E712" s="163">
        <v>152</v>
      </c>
      <c r="F712" s="164">
        <v>0</v>
      </c>
      <c r="G712" s="165">
        <v>0</v>
      </c>
      <c r="H712" s="165">
        <v>0</v>
      </c>
      <c r="I712" s="165">
        <v>0</v>
      </c>
      <c r="J712" s="165">
        <v>0</v>
      </c>
      <c r="K712" s="165">
        <v>0</v>
      </c>
      <c r="L712" s="165">
        <v>0</v>
      </c>
      <c r="M712" s="165">
        <v>0</v>
      </c>
      <c r="N712" s="165">
        <v>0</v>
      </c>
      <c r="O712" s="165">
        <v>0</v>
      </c>
      <c r="P712" s="165">
        <v>2086.39606</v>
      </c>
      <c r="Q712" s="165">
        <v>0</v>
      </c>
      <c r="R712" s="166">
        <v>2086.39606</v>
      </c>
    </row>
    <row r="713" spans="1:18" ht="13.5">
      <c r="A713" s="167"/>
      <c r="B713" s="167"/>
      <c r="C713" s="167"/>
      <c r="D713" s="163" t="s">
        <v>123</v>
      </c>
      <c r="E713" s="163">
        <v>2</v>
      </c>
      <c r="F713" s="164">
        <v>0</v>
      </c>
      <c r="G713" s="165">
        <v>0</v>
      </c>
      <c r="H713" s="165">
        <v>0</v>
      </c>
      <c r="I713" s="165">
        <v>0</v>
      </c>
      <c r="J713" s="165">
        <v>0</v>
      </c>
      <c r="K713" s="165">
        <v>0</v>
      </c>
      <c r="L713" s="165">
        <v>0</v>
      </c>
      <c r="M713" s="165">
        <v>0</v>
      </c>
      <c r="N713" s="165">
        <v>0</v>
      </c>
      <c r="O713" s="165">
        <v>0</v>
      </c>
      <c r="P713" s="165">
        <v>23637.676329999998</v>
      </c>
      <c r="Q713" s="165">
        <v>0</v>
      </c>
      <c r="R713" s="166">
        <v>23637.676329999998</v>
      </c>
    </row>
    <row r="714" spans="1:18" ht="13.5">
      <c r="A714" s="167"/>
      <c r="B714" s="167"/>
      <c r="C714" s="167"/>
      <c r="D714" s="167"/>
      <c r="E714" s="168">
        <v>52</v>
      </c>
      <c r="F714" s="169">
        <v>0</v>
      </c>
      <c r="G714" s="121">
        <v>0</v>
      </c>
      <c r="H714" s="121">
        <v>0</v>
      </c>
      <c r="I714" s="121">
        <v>0</v>
      </c>
      <c r="J714" s="121">
        <v>0</v>
      </c>
      <c r="K714" s="121">
        <v>0</v>
      </c>
      <c r="L714" s="121">
        <v>0</v>
      </c>
      <c r="M714" s="121">
        <v>0</v>
      </c>
      <c r="N714" s="121">
        <v>0</v>
      </c>
      <c r="O714" s="121">
        <v>0</v>
      </c>
      <c r="P714" s="121">
        <v>13926.975980000001</v>
      </c>
      <c r="Q714" s="121">
        <v>0</v>
      </c>
      <c r="R714" s="170">
        <v>13926.975980000001</v>
      </c>
    </row>
    <row r="715" spans="1:18" ht="13.5">
      <c r="A715" s="167"/>
      <c r="B715" s="163" t="s">
        <v>14</v>
      </c>
      <c r="C715" s="163" t="s">
        <v>128</v>
      </c>
      <c r="D715" s="163" t="s">
        <v>128</v>
      </c>
      <c r="E715" s="163">
        <v>3</v>
      </c>
      <c r="F715" s="164">
        <v>0</v>
      </c>
      <c r="G715" s="165">
        <v>0</v>
      </c>
      <c r="H715" s="165">
        <v>0</v>
      </c>
      <c r="I715" s="165">
        <v>0</v>
      </c>
      <c r="J715" s="165">
        <v>0</v>
      </c>
      <c r="K715" s="165">
        <v>0</v>
      </c>
      <c r="L715" s="165">
        <v>0</v>
      </c>
      <c r="M715" s="165">
        <v>0</v>
      </c>
      <c r="N715" s="165">
        <v>0</v>
      </c>
      <c r="O715" s="165">
        <v>0</v>
      </c>
      <c r="P715" s="165">
        <v>41950.544670000003</v>
      </c>
      <c r="Q715" s="165">
        <v>0</v>
      </c>
      <c r="R715" s="166">
        <v>41950.544670000003</v>
      </c>
    </row>
    <row r="716" spans="1:18" ht="13.5">
      <c r="A716" s="167"/>
      <c r="B716" s="167"/>
      <c r="C716" s="167"/>
      <c r="D716" s="167"/>
      <c r="E716" s="168">
        <v>30</v>
      </c>
      <c r="F716" s="169">
        <v>0</v>
      </c>
      <c r="G716" s="121">
        <v>0</v>
      </c>
      <c r="H716" s="121">
        <v>0</v>
      </c>
      <c r="I716" s="121">
        <v>0</v>
      </c>
      <c r="J716" s="121">
        <v>0</v>
      </c>
      <c r="K716" s="121">
        <v>0</v>
      </c>
      <c r="L716" s="121">
        <v>0</v>
      </c>
      <c r="M716" s="121">
        <v>0</v>
      </c>
      <c r="N716" s="121">
        <v>0</v>
      </c>
      <c r="O716" s="121">
        <v>0</v>
      </c>
      <c r="P716" s="121">
        <v>31280.132280000002</v>
      </c>
      <c r="Q716" s="121">
        <v>0</v>
      </c>
      <c r="R716" s="170">
        <v>31280.132280000002</v>
      </c>
    </row>
    <row r="717" spans="1:18" ht="13.5">
      <c r="A717" s="167"/>
      <c r="B717" s="167"/>
      <c r="C717" s="167"/>
      <c r="D717" s="167"/>
      <c r="E717" s="168">
        <v>108</v>
      </c>
      <c r="F717" s="169">
        <v>0</v>
      </c>
      <c r="G717" s="121">
        <v>0</v>
      </c>
      <c r="H717" s="121">
        <v>0</v>
      </c>
      <c r="I717" s="121">
        <v>0</v>
      </c>
      <c r="J717" s="121">
        <v>0</v>
      </c>
      <c r="K717" s="121">
        <v>0</v>
      </c>
      <c r="L717" s="121">
        <v>0</v>
      </c>
      <c r="M717" s="121">
        <v>0</v>
      </c>
      <c r="N717" s="121">
        <v>0</v>
      </c>
      <c r="O717" s="121">
        <v>0</v>
      </c>
      <c r="P717" s="121">
        <v>5131.3505300000006</v>
      </c>
      <c r="Q717" s="121">
        <v>0</v>
      </c>
      <c r="R717" s="170">
        <v>5131.3505300000006</v>
      </c>
    </row>
    <row r="718" spans="1:18" ht="13.5">
      <c r="A718" s="167"/>
      <c r="B718" s="167"/>
      <c r="C718" s="167"/>
      <c r="D718" s="167"/>
      <c r="E718" s="168">
        <v>148</v>
      </c>
      <c r="F718" s="169">
        <v>0</v>
      </c>
      <c r="G718" s="121">
        <v>0</v>
      </c>
      <c r="H718" s="121">
        <v>0</v>
      </c>
      <c r="I718" s="121">
        <v>0</v>
      </c>
      <c r="J718" s="121">
        <v>0</v>
      </c>
      <c r="K718" s="121">
        <v>0</v>
      </c>
      <c r="L718" s="121">
        <v>0</v>
      </c>
      <c r="M718" s="121">
        <v>0</v>
      </c>
      <c r="N718" s="121">
        <v>0</v>
      </c>
      <c r="O718" s="121">
        <v>0</v>
      </c>
      <c r="P718" s="121">
        <v>4738.8969299999999</v>
      </c>
      <c r="Q718" s="121">
        <v>0</v>
      </c>
      <c r="R718" s="170">
        <v>4738.8969299999999</v>
      </c>
    </row>
    <row r="719" spans="1:18" ht="13.5">
      <c r="A719" s="167"/>
      <c r="B719" s="167"/>
      <c r="C719" s="167"/>
      <c r="D719" s="167"/>
      <c r="E719" s="168">
        <v>199</v>
      </c>
      <c r="F719" s="169">
        <v>0</v>
      </c>
      <c r="G719" s="121">
        <v>0</v>
      </c>
      <c r="H719" s="121">
        <v>0</v>
      </c>
      <c r="I719" s="121">
        <v>0</v>
      </c>
      <c r="J719" s="121">
        <v>0</v>
      </c>
      <c r="K719" s="121">
        <v>0</v>
      </c>
      <c r="L719" s="121">
        <v>0</v>
      </c>
      <c r="M719" s="121">
        <v>0</v>
      </c>
      <c r="N719" s="121">
        <v>0</v>
      </c>
      <c r="O719" s="121">
        <v>0</v>
      </c>
      <c r="P719" s="121">
        <v>40.467330000000004</v>
      </c>
      <c r="Q719" s="121">
        <v>0</v>
      </c>
      <c r="R719" s="170">
        <v>40.467330000000004</v>
      </c>
    </row>
    <row r="720" spans="1:18" ht="13.5">
      <c r="A720" s="167"/>
      <c r="B720" s="163" t="s">
        <v>15</v>
      </c>
      <c r="C720" s="163" t="s">
        <v>131</v>
      </c>
      <c r="D720" s="163" t="s">
        <v>131</v>
      </c>
      <c r="E720" s="163">
        <v>34</v>
      </c>
      <c r="F720" s="164">
        <v>0</v>
      </c>
      <c r="G720" s="165">
        <v>0</v>
      </c>
      <c r="H720" s="165">
        <v>0</v>
      </c>
      <c r="I720" s="165">
        <v>0</v>
      </c>
      <c r="J720" s="165">
        <v>0</v>
      </c>
      <c r="K720" s="165">
        <v>0</v>
      </c>
      <c r="L720" s="165">
        <v>0</v>
      </c>
      <c r="M720" s="165">
        <v>0</v>
      </c>
      <c r="N720" s="165">
        <v>0</v>
      </c>
      <c r="O720" s="165">
        <v>0</v>
      </c>
      <c r="P720" s="165">
        <v>25435.268379999998</v>
      </c>
      <c r="Q720" s="165">
        <v>0</v>
      </c>
      <c r="R720" s="166">
        <v>25435.268379999998</v>
      </c>
    </row>
    <row r="721" spans="1:28" ht="13.5">
      <c r="A721" s="167"/>
      <c r="B721" s="167"/>
      <c r="C721" s="167"/>
      <c r="D721" s="167"/>
      <c r="E721" s="168">
        <v>77</v>
      </c>
      <c r="F721" s="169">
        <v>0</v>
      </c>
      <c r="G721" s="121">
        <v>0</v>
      </c>
      <c r="H721" s="121">
        <v>0</v>
      </c>
      <c r="I721" s="121">
        <v>0</v>
      </c>
      <c r="J721" s="121">
        <v>0</v>
      </c>
      <c r="K721" s="121">
        <v>0</v>
      </c>
      <c r="L721" s="121">
        <v>0</v>
      </c>
      <c r="M721" s="121">
        <v>0</v>
      </c>
      <c r="N721" s="121">
        <v>0</v>
      </c>
      <c r="O721" s="121">
        <v>0</v>
      </c>
      <c r="P721" s="121">
        <v>27694.717690000001</v>
      </c>
      <c r="Q721" s="121">
        <v>0</v>
      </c>
      <c r="R721" s="170">
        <v>27694.717690000001</v>
      </c>
    </row>
    <row r="722" spans="1:28" ht="13.5">
      <c r="A722" s="167"/>
      <c r="B722" s="167"/>
      <c r="C722" s="167"/>
      <c r="D722" s="167"/>
      <c r="E722" s="168">
        <v>147</v>
      </c>
      <c r="F722" s="169">
        <v>0</v>
      </c>
      <c r="G722" s="121">
        <v>0</v>
      </c>
      <c r="H722" s="121">
        <v>0</v>
      </c>
      <c r="I722" s="121">
        <v>0</v>
      </c>
      <c r="J722" s="121">
        <v>0</v>
      </c>
      <c r="K722" s="121">
        <v>0</v>
      </c>
      <c r="L722" s="121">
        <v>0</v>
      </c>
      <c r="M722" s="121">
        <v>0</v>
      </c>
      <c r="N722" s="121">
        <v>0</v>
      </c>
      <c r="O722" s="121">
        <v>0</v>
      </c>
      <c r="P722" s="121">
        <v>2332.4716600000002</v>
      </c>
      <c r="Q722" s="121">
        <v>0</v>
      </c>
      <c r="R722" s="170">
        <v>2332.4716600000002</v>
      </c>
    </row>
    <row r="723" spans="1:28" ht="13.5">
      <c r="A723" s="167"/>
      <c r="B723" s="167"/>
      <c r="C723" s="167"/>
      <c r="D723" s="167"/>
      <c r="E723" s="168">
        <v>170</v>
      </c>
      <c r="F723" s="169">
        <v>0</v>
      </c>
      <c r="G723" s="121">
        <v>0</v>
      </c>
      <c r="H723" s="121">
        <v>0</v>
      </c>
      <c r="I723" s="121">
        <v>0</v>
      </c>
      <c r="J723" s="121">
        <v>0</v>
      </c>
      <c r="K723" s="121">
        <v>0</v>
      </c>
      <c r="L723" s="121">
        <v>0</v>
      </c>
      <c r="M723" s="121">
        <v>0</v>
      </c>
      <c r="N723" s="121">
        <v>0</v>
      </c>
      <c r="O723" s="121">
        <v>0</v>
      </c>
      <c r="P723" s="121">
        <v>197.55734000000001</v>
      </c>
      <c r="Q723" s="121">
        <v>0</v>
      </c>
      <c r="R723" s="170">
        <v>197.55734000000001</v>
      </c>
    </row>
    <row r="724" spans="1:28" ht="13.5">
      <c r="A724" s="167"/>
      <c r="B724" s="167"/>
      <c r="C724" s="167"/>
      <c r="D724" s="167"/>
      <c r="E724" s="168">
        <v>197</v>
      </c>
      <c r="F724" s="169">
        <v>0</v>
      </c>
      <c r="G724" s="121">
        <v>0</v>
      </c>
      <c r="H724" s="121">
        <v>0</v>
      </c>
      <c r="I724" s="121">
        <v>0</v>
      </c>
      <c r="J724" s="121">
        <v>0</v>
      </c>
      <c r="K724" s="121">
        <v>0</v>
      </c>
      <c r="L724" s="121">
        <v>0</v>
      </c>
      <c r="M724" s="121">
        <v>0</v>
      </c>
      <c r="N724" s="121">
        <v>0</v>
      </c>
      <c r="O724" s="121">
        <v>0</v>
      </c>
      <c r="P724" s="121">
        <v>9.3506800000000005</v>
      </c>
      <c r="Q724" s="121">
        <v>0</v>
      </c>
      <c r="R724" s="170">
        <v>9.3506800000000005</v>
      </c>
    </row>
    <row r="725" spans="1:28" ht="13.5">
      <c r="A725" s="167"/>
      <c r="B725" s="163" t="s">
        <v>16</v>
      </c>
      <c r="C725" s="163" t="s">
        <v>133</v>
      </c>
      <c r="D725" s="163" t="s">
        <v>133</v>
      </c>
      <c r="E725" s="163">
        <v>79</v>
      </c>
      <c r="F725" s="164">
        <v>0</v>
      </c>
      <c r="G725" s="165">
        <v>0</v>
      </c>
      <c r="H725" s="165">
        <v>0</v>
      </c>
      <c r="I725" s="165">
        <v>0</v>
      </c>
      <c r="J725" s="165">
        <v>0</v>
      </c>
      <c r="K725" s="165">
        <v>0</v>
      </c>
      <c r="L725" s="165">
        <v>0</v>
      </c>
      <c r="M725" s="165">
        <v>0</v>
      </c>
      <c r="N725" s="165">
        <v>0</v>
      </c>
      <c r="O725" s="165">
        <v>0</v>
      </c>
      <c r="P725" s="165">
        <v>13286.35485</v>
      </c>
      <c r="Q725" s="165">
        <v>0</v>
      </c>
      <c r="R725" s="166">
        <v>13286.35485</v>
      </c>
    </row>
    <row r="726" spans="1:28" ht="13.5">
      <c r="A726" s="167"/>
      <c r="B726" s="167"/>
      <c r="C726" s="163" t="s">
        <v>136</v>
      </c>
      <c r="D726" s="163" t="s">
        <v>136</v>
      </c>
      <c r="E726" s="163">
        <v>112</v>
      </c>
      <c r="F726" s="164">
        <v>0</v>
      </c>
      <c r="G726" s="165">
        <v>0</v>
      </c>
      <c r="H726" s="165">
        <v>0</v>
      </c>
      <c r="I726" s="165">
        <v>0</v>
      </c>
      <c r="J726" s="165">
        <v>0</v>
      </c>
      <c r="K726" s="165">
        <v>0</v>
      </c>
      <c r="L726" s="165">
        <v>0</v>
      </c>
      <c r="M726" s="165">
        <v>0</v>
      </c>
      <c r="N726" s="165">
        <v>0</v>
      </c>
      <c r="O726" s="165">
        <v>0</v>
      </c>
      <c r="P726" s="165">
        <v>4090.4158199999997</v>
      </c>
      <c r="Q726" s="165">
        <v>0</v>
      </c>
      <c r="R726" s="166">
        <v>4090.4158199999997</v>
      </c>
    </row>
    <row r="727" spans="1:28" ht="13.5">
      <c r="A727" s="167"/>
      <c r="B727" s="167"/>
      <c r="C727" s="163" t="s">
        <v>137</v>
      </c>
      <c r="D727" s="163" t="s">
        <v>138</v>
      </c>
      <c r="E727" s="163">
        <v>49</v>
      </c>
      <c r="F727" s="164">
        <v>0</v>
      </c>
      <c r="G727" s="165">
        <v>0</v>
      </c>
      <c r="H727" s="165">
        <v>0</v>
      </c>
      <c r="I727" s="165">
        <v>0</v>
      </c>
      <c r="J727" s="165">
        <v>0</v>
      </c>
      <c r="K727" s="165">
        <v>0</v>
      </c>
      <c r="L727" s="165">
        <v>0</v>
      </c>
      <c r="M727" s="165">
        <v>0</v>
      </c>
      <c r="N727" s="165">
        <v>0</v>
      </c>
      <c r="O727" s="165">
        <v>0</v>
      </c>
      <c r="P727" s="165">
        <v>14795.40876</v>
      </c>
      <c r="Q727" s="165">
        <v>0</v>
      </c>
      <c r="R727" s="166">
        <v>14795.40876</v>
      </c>
    </row>
    <row r="728" spans="1:28" ht="13.5">
      <c r="A728" s="167"/>
      <c r="B728" s="167"/>
      <c r="C728" s="163" t="s">
        <v>16</v>
      </c>
      <c r="D728" s="163" t="s">
        <v>139</v>
      </c>
      <c r="E728" s="163">
        <v>24</v>
      </c>
      <c r="F728" s="164">
        <v>0</v>
      </c>
      <c r="G728" s="165">
        <v>0</v>
      </c>
      <c r="H728" s="165">
        <v>0</v>
      </c>
      <c r="I728" s="165">
        <v>0</v>
      </c>
      <c r="J728" s="165">
        <v>0</v>
      </c>
      <c r="K728" s="165">
        <v>0</v>
      </c>
      <c r="L728" s="165">
        <v>0</v>
      </c>
      <c r="M728" s="165">
        <v>0</v>
      </c>
      <c r="N728" s="165">
        <v>0</v>
      </c>
      <c r="O728" s="165">
        <v>0</v>
      </c>
      <c r="P728" s="165">
        <v>17865.141</v>
      </c>
      <c r="Q728" s="165">
        <v>0</v>
      </c>
      <c r="R728" s="166">
        <v>17865.141</v>
      </c>
    </row>
    <row r="729" spans="1:28" ht="13.5">
      <c r="A729" s="167"/>
      <c r="B729" s="167"/>
      <c r="C729" s="167"/>
      <c r="D729" s="167"/>
      <c r="E729" s="168">
        <v>25</v>
      </c>
      <c r="F729" s="169">
        <v>0</v>
      </c>
      <c r="G729" s="121">
        <v>0</v>
      </c>
      <c r="H729" s="121">
        <v>0</v>
      </c>
      <c r="I729" s="121">
        <v>0</v>
      </c>
      <c r="J729" s="121">
        <v>0</v>
      </c>
      <c r="K729" s="121">
        <v>0</v>
      </c>
      <c r="L729" s="121">
        <v>0</v>
      </c>
      <c r="M729" s="121">
        <v>0</v>
      </c>
      <c r="N729" s="121">
        <v>0</v>
      </c>
      <c r="O729" s="121">
        <v>0</v>
      </c>
      <c r="P729" s="121">
        <v>24839.568429999999</v>
      </c>
      <c r="Q729" s="121">
        <v>0</v>
      </c>
      <c r="R729" s="170">
        <v>24839.568429999999</v>
      </c>
    </row>
    <row r="730" spans="1:28" ht="13.5">
      <c r="A730" s="167"/>
      <c r="B730" s="167"/>
      <c r="C730" s="167"/>
      <c r="D730" s="167"/>
      <c r="E730" s="168">
        <v>90</v>
      </c>
      <c r="F730" s="169">
        <v>0</v>
      </c>
      <c r="G730" s="121">
        <v>0</v>
      </c>
      <c r="H730" s="121">
        <v>0</v>
      </c>
      <c r="I730" s="121">
        <v>0</v>
      </c>
      <c r="J730" s="121">
        <v>0</v>
      </c>
      <c r="K730" s="121">
        <v>0</v>
      </c>
      <c r="L730" s="121">
        <v>0</v>
      </c>
      <c r="M730" s="121">
        <v>0</v>
      </c>
      <c r="N730" s="121">
        <v>0</v>
      </c>
      <c r="O730" s="121">
        <v>0</v>
      </c>
      <c r="P730" s="121">
        <v>10179.83142</v>
      </c>
      <c r="Q730" s="121">
        <v>0</v>
      </c>
      <c r="R730" s="170">
        <v>10179.83142</v>
      </c>
    </row>
    <row r="731" spans="1:28" ht="13.5">
      <c r="A731" s="167"/>
      <c r="B731" s="167"/>
      <c r="C731" s="167"/>
      <c r="D731" s="167"/>
      <c r="E731" s="168">
        <v>95</v>
      </c>
      <c r="F731" s="169">
        <v>0</v>
      </c>
      <c r="G731" s="121">
        <v>0</v>
      </c>
      <c r="H731" s="121">
        <v>0</v>
      </c>
      <c r="I731" s="121">
        <v>0</v>
      </c>
      <c r="J731" s="121">
        <v>0</v>
      </c>
      <c r="K731" s="121">
        <v>0</v>
      </c>
      <c r="L731" s="121">
        <v>0</v>
      </c>
      <c r="M731" s="121">
        <v>0</v>
      </c>
      <c r="N731" s="121">
        <v>0</v>
      </c>
      <c r="O731" s="121">
        <v>0</v>
      </c>
      <c r="P731" s="121">
        <v>9442.8511400000007</v>
      </c>
      <c r="Q731" s="121">
        <v>0</v>
      </c>
      <c r="R731" s="170">
        <v>9442.8511400000007</v>
      </c>
    </row>
    <row r="732" spans="1:28" ht="13.5">
      <c r="A732" s="167"/>
      <c r="B732" s="167"/>
      <c r="C732" s="167"/>
      <c r="D732" s="167"/>
      <c r="E732" s="168">
        <v>140</v>
      </c>
      <c r="F732" s="169">
        <v>0</v>
      </c>
      <c r="G732" s="121">
        <v>0</v>
      </c>
      <c r="H732" s="121">
        <v>0</v>
      </c>
      <c r="I732" s="121">
        <v>0</v>
      </c>
      <c r="J732" s="121">
        <v>0</v>
      </c>
      <c r="K732" s="121">
        <v>0</v>
      </c>
      <c r="L732" s="121">
        <v>0</v>
      </c>
      <c r="M732" s="121">
        <v>0</v>
      </c>
      <c r="N732" s="121">
        <v>0</v>
      </c>
      <c r="O732" s="121">
        <v>0</v>
      </c>
      <c r="P732" s="121">
        <v>5702.2546500000008</v>
      </c>
      <c r="Q732" s="121">
        <v>0</v>
      </c>
      <c r="R732" s="170">
        <v>5702.2546500000008</v>
      </c>
    </row>
    <row r="733" spans="1:28" ht="13.5">
      <c r="A733" s="167"/>
      <c r="B733" s="167"/>
      <c r="C733" s="167"/>
      <c r="D733" s="163" t="s">
        <v>141</v>
      </c>
      <c r="E733" s="163">
        <v>46</v>
      </c>
      <c r="F733" s="164">
        <v>0</v>
      </c>
      <c r="G733" s="165">
        <v>0</v>
      </c>
      <c r="H733" s="165">
        <v>0</v>
      </c>
      <c r="I733" s="165">
        <v>0</v>
      </c>
      <c r="J733" s="165">
        <v>0</v>
      </c>
      <c r="K733" s="165">
        <v>0</v>
      </c>
      <c r="L733" s="165">
        <v>0</v>
      </c>
      <c r="M733" s="165">
        <v>0</v>
      </c>
      <c r="N733" s="165">
        <v>0</v>
      </c>
      <c r="O733" s="165">
        <v>0</v>
      </c>
      <c r="P733" s="165">
        <v>20441.524440000001</v>
      </c>
      <c r="Q733" s="165">
        <v>0</v>
      </c>
      <c r="R733" s="166">
        <v>20441.524440000001</v>
      </c>
    </row>
    <row r="734" spans="1:28" ht="13.5">
      <c r="A734" s="167"/>
      <c r="B734" s="167"/>
      <c r="C734" s="167"/>
      <c r="D734" s="167"/>
      <c r="E734" s="168">
        <v>160</v>
      </c>
      <c r="F734" s="169">
        <v>0</v>
      </c>
      <c r="G734" s="121">
        <v>0</v>
      </c>
      <c r="H734" s="121">
        <v>0</v>
      </c>
      <c r="I734" s="121">
        <v>0</v>
      </c>
      <c r="J734" s="121">
        <v>0</v>
      </c>
      <c r="K734" s="121">
        <v>0</v>
      </c>
      <c r="L734" s="121">
        <v>0</v>
      </c>
      <c r="M734" s="121">
        <v>0</v>
      </c>
      <c r="N734" s="121">
        <v>0</v>
      </c>
      <c r="O734" s="121">
        <v>0</v>
      </c>
      <c r="P734" s="121">
        <v>2947.7049400000001</v>
      </c>
      <c r="Q734" s="121">
        <v>0</v>
      </c>
      <c r="R734" s="170">
        <v>2947.7049400000001</v>
      </c>
      <c r="S734" s="7"/>
      <c r="T734" s="7"/>
      <c r="U734" s="7"/>
      <c r="V734" s="7"/>
      <c r="W734" s="7"/>
      <c r="X734" s="7"/>
      <c r="Y734" s="7"/>
      <c r="Z734" s="7"/>
      <c r="AA734" s="7"/>
      <c r="AB734" s="7"/>
    </row>
    <row r="735" spans="1:28" ht="13.5">
      <c r="A735" s="167"/>
      <c r="B735" s="167"/>
      <c r="C735" s="167"/>
      <c r="D735" s="163" t="s">
        <v>142</v>
      </c>
      <c r="E735" s="163">
        <v>84</v>
      </c>
      <c r="F735" s="164">
        <v>0</v>
      </c>
      <c r="G735" s="165">
        <v>0</v>
      </c>
      <c r="H735" s="165">
        <v>0</v>
      </c>
      <c r="I735" s="165">
        <v>0</v>
      </c>
      <c r="J735" s="165">
        <v>0</v>
      </c>
      <c r="K735" s="165">
        <v>0</v>
      </c>
      <c r="L735" s="165">
        <v>0</v>
      </c>
      <c r="M735" s="165">
        <v>0</v>
      </c>
      <c r="N735" s="165">
        <v>0</v>
      </c>
      <c r="O735" s="165">
        <v>0</v>
      </c>
      <c r="P735" s="165">
        <v>18927.67164</v>
      </c>
      <c r="Q735" s="165">
        <v>0</v>
      </c>
      <c r="R735" s="166">
        <v>18927.67164</v>
      </c>
      <c r="S735" s="7"/>
      <c r="T735" s="7"/>
      <c r="U735" s="7"/>
      <c r="V735" s="7"/>
      <c r="W735" s="7"/>
      <c r="X735" s="7"/>
      <c r="Y735" s="7"/>
      <c r="Z735" s="7"/>
      <c r="AA735" s="7"/>
      <c r="AB735" s="7"/>
    </row>
    <row r="736" spans="1:28" ht="13.5">
      <c r="A736" s="167"/>
      <c r="B736" s="167"/>
      <c r="C736" s="167"/>
      <c r="D736" s="167"/>
      <c r="E736" s="168">
        <v>86</v>
      </c>
      <c r="F736" s="169">
        <v>0</v>
      </c>
      <c r="G736" s="121">
        <v>0</v>
      </c>
      <c r="H736" s="121">
        <v>0</v>
      </c>
      <c r="I736" s="121">
        <v>0</v>
      </c>
      <c r="J736" s="121">
        <v>0</v>
      </c>
      <c r="K736" s="121">
        <v>0</v>
      </c>
      <c r="L736" s="121">
        <v>0</v>
      </c>
      <c r="M736" s="121">
        <v>0</v>
      </c>
      <c r="N736" s="121">
        <v>0</v>
      </c>
      <c r="O736" s="121">
        <v>0</v>
      </c>
      <c r="P736" s="121">
        <v>56193.009479999993</v>
      </c>
      <c r="Q736" s="121">
        <v>0</v>
      </c>
      <c r="R736" s="170">
        <v>56193.009479999993</v>
      </c>
      <c r="S736" s="7"/>
      <c r="T736" s="7"/>
      <c r="U736" s="7"/>
      <c r="V736" s="7"/>
      <c r="W736" s="7"/>
      <c r="X736" s="7"/>
      <c r="Y736" s="7"/>
      <c r="Z736" s="7"/>
      <c r="AA736" s="7"/>
      <c r="AB736" s="7"/>
    </row>
    <row r="737" spans="1:28" ht="13.5">
      <c r="A737" s="167"/>
      <c r="B737" s="167"/>
      <c r="C737" s="167"/>
      <c r="D737" s="167"/>
      <c r="E737" s="168">
        <v>116</v>
      </c>
      <c r="F737" s="169">
        <v>0</v>
      </c>
      <c r="G737" s="121">
        <v>0</v>
      </c>
      <c r="H737" s="121">
        <v>0</v>
      </c>
      <c r="I737" s="121">
        <v>0</v>
      </c>
      <c r="J737" s="121">
        <v>0</v>
      </c>
      <c r="K737" s="121">
        <v>0</v>
      </c>
      <c r="L737" s="121">
        <v>0</v>
      </c>
      <c r="M737" s="121">
        <v>0</v>
      </c>
      <c r="N737" s="121">
        <v>0</v>
      </c>
      <c r="O737" s="121">
        <v>0</v>
      </c>
      <c r="P737" s="121">
        <v>3378.4016699999997</v>
      </c>
      <c r="Q737" s="121">
        <v>0</v>
      </c>
      <c r="R737" s="170">
        <v>3378.4016699999997</v>
      </c>
      <c r="S737" s="7"/>
      <c r="T737" s="7"/>
      <c r="U737" s="7"/>
      <c r="V737" s="7"/>
      <c r="W737" s="7"/>
      <c r="X737" s="7"/>
      <c r="Y737" s="7"/>
      <c r="Z737" s="7"/>
      <c r="AA737" s="7"/>
      <c r="AB737" s="7"/>
    </row>
    <row r="738" spans="1:28" ht="13.5">
      <c r="A738" s="167"/>
      <c r="B738" s="167"/>
      <c r="C738" s="167"/>
      <c r="D738" s="163" t="s">
        <v>300</v>
      </c>
      <c r="E738" s="163">
        <v>189</v>
      </c>
      <c r="F738" s="164">
        <v>0</v>
      </c>
      <c r="G738" s="165">
        <v>0</v>
      </c>
      <c r="H738" s="165">
        <v>0</v>
      </c>
      <c r="I738" s="165">
        <v>0</v>
      </c>
      <c r="J738" s="165">
        <v>0</v>
      </c>
      <c r="K738" s="165">
        <v>0</v>
      </c>
      <c r="L738" s="165">
        <v>0</v>
      </c>
      <c r="M738" s="165">
        <v>0</v>
      </c>
      <c r="N738" s="165">
        <v>0</v>
      </c>
      <c r="O738" s="165">
        <v>0</v>
      </c>
      <c r="P738" s="165">
        <v>5581.4779800000006</v>
      </c>
      <c r="Q738" s="165">
        <v>0</v>
      </c>
      <c r="R738" s="166">
        <v>5581.4779800000006</v>
      </c>
      <c r="S738" s="7"/>
      <c r="T738" s="7"/>
      <c r="U738" s="7"/>
      <c r="V738" s="7"/>
      <c r="W738" s="7"/>
      <c r="X738" s="7"/>
      <c r="Y738" s="7"/>
      <c r="Z738" s="7"/>
      <c r="AA738" s="7"/>
      <c r="AB738" s="7"/>
    </row>
    <row r="739" spans="1:28" ht="13.5">
      <c r="A739" s="167"/>
      <c r="B739" s="167"/>
      <c r="C739" s="167"/>
      <c r="D739" s="163" t="s">
        <v>16</v>
      </c>
      <c r="E739" s="163">
        <v>4</v>
      </c>
      <c r="F739" s="164">
        <v>0</v>
      </c>
      <c r="G739" s="165">
        <v>0</v>
      </c>
      <c r="H739" s="165">
        <v>0</v>
      </c>
      <c r="I739" s="165">
        <v>0</v>
      </c>
      <c r="J739" s="165">
        <v>0</v>
      </c>
      <c r="K739" s="165">
        <v>0</v>
      </c>
      <c r="L739" s="165">
        <v>0</v>
      </c>
      <c r="M739" s="165">
        <v>0</v>
      </c>
      <c r="N739" s="165">
        <v>0</v>
      </c>
      <c r="O739" s="165">
        <v>0</v>
      </c>
      <c r="P739" s="165">
        <v>67840.131370000003</v>
      </c>
      <c r="Q739" s="165">
        <v>0</v>
      </c>
      <c r="R739" s="166">
        <v>67840.131370000003</v>
      </c>
      <c r="S739" s="7"/>
      <c r="T739" s="7"/>
      <c r="U739" s="7"/>
      <c r="V739" s="7"/>
      <c r="W739" s="7"/>
      <c r="X739" s="7"/>
      <c r="Y739" s="7"/>
      <c r="Z739" s="7"/>
      <c r="AA739" s="7"/>
      <c r="AB739" s="7"/>
    </row>
    <row r="740" spans="1:28" ht="13.5">
      <c r="A740" s="167"/>
      <c r="B740" s="167"/>
      <c r="C740" s="167"/>
      <c r="D740" s="167"/>
      <c r="E740" s="168">
        <v>7</v>
      </c>
      <c r="F740" s="169">
        <v>0</v>
      </c>
      <c r="G740" s="121">
        <v>0</v>
      </c>
      <c r="H740" s="121">
        <v>0</v>
      </c>
      <c r="I740" s="121">
        <v>0</v>
      </c>
      <c r="J740" s="121">
        <v>0</v>
      </c>
      <c r="K740" s="121">
        <v>0</v>
      </c>
      <c r="L740" s="121">
        <v>0</v>
      </c>
      <c r="M740" s="121">
        <v>0</v>
      </c>
      <c r="N740" s="121">
        <v>0</v>
      </c>
      <c r="O740" s="121">
        <v>0</v>
      </c>
      <c r="P740" s="121">
        <v>26399.202559999998</v>
      </c>
      <c r="Q740" s="121">
        <v>0</v>
      </c>
      <c r="R740" s="170">
        <v>26399.202559999998</v>
      </c>
      <c r="S740" s="7"/>
      <c r="T740" s="7"/>
      <c r="U740" s="7"/>
      <c r="V740" s="7"/>
      <c r="W740" s="7"/>
      <c r="X740" s="7"/>
      <c r="Y740" s="7"/>
      <c r="Z740" s="7"/>
      <c r="AA740" s="7"/>
      <c r="AB740" s="7"/>
    </row>
    <row r="741" spans="1:28" ht="13.5">
      <c r="A741" s="167"/>
      <c r="B741" s="167"/>
      <c r="C741" s="167"/>
      <c r="D741" s="167"/>
      <c r="E741" s="168">
        <v>21</v>
      </c>
      <c r="F741" s="169">
        <v>0</v>
      </c>
      <c r="G741" s="121">
        <v>0</v>
      </c>
      <c r="H741" s="121">
        <v>0</v>
      </c>
      <c r="I741" s="121">
        <v>0</v>
      </c>
      <c r="J741" s="121">
        <v>0</v>
      </c>
      <c r="K741" s="121">
        <v>0</v>
      </c>
      <c r="L741" s="121">
        <v>0</v>
      </c>
      <c r="M741" s="121">
        <v>0</v>
      </c>
      <c r="N741" s="121">
        <v>0</v>
      </c>
      <c r="O741" s="121">
        <v>0</v>
      </c>
      <c r="P741" s="121">
        <v>13561.356390000001</v>
      </c>
      <c r="Q741" s="121">
        <v>0</v>
      </c>
      <c r="R741" s="170">
        <v>13561.356390000001</v>
      </c>
      <c r="S741" s="7"/>
      <c r="T741" s="7"/>
      <c r="U741" s="7"/>
      <c r="V741" s="7"/>
      <c r="W741" s="7"/>
      <c r="X741" s="7"/>
      <c r="Y741" s="7"/>
      <c r="Z741" s="7"/>
      <c r="AA741" s="7"/>
      <c r="AB741" s="7"/>
    </row>
    <row r="742" spans="1:28" ht="13.5">
      <c r="A742" s="167"/>
      <c r="B742" s="167"/>
      <c r="C742" s="167"/>
      <c r="D742" s="167"/>
      <c r="E742" s="168">
        <v>41</v>
      </c>
      <c r="F742" s="169">
        <v>0</v>
      </c>
      <c r="G742" s="121">
        <v>0</v>
      </c>
      <c r="H742" s="121">
        <v>0</v>
      </c>
      <c r="I742" s="121">
        <v>0</v>
      </c>
      <c r="J742" s="121">
        <v>0</v>
      </c>
      <c r="K742" s="121">
        <v>0</v>
      </c>
      <c r="L742" s="121">
        <v>0</v>
      </c>
      <c r="M742" s="121">
        <v>0</v>
      </c>
      <c r="N742" s="121">
        <v>0</v>
      </c>
      <c r="O742" s="121">
        <v>0</v>
      </c>
      <c r="P742" s="121">
        <v>24624.250410000001</v>
      </c>
      <c r="Q742" s="121">
        <v>0</v>
      </c>
      <c r="R742" s="170">
        <v>24624.250410000001</v>
      </c>
      <c r="S742" s="7"/>
      <c r="T742" s="7"/>
      <c r="U742" s="7"/>
      <c r="V742" s="7"/>
      <c r="W742" s="7"/>
      <c r="X742" s="7"/>
      <c r="Y742" s="7"/>
      <c r="Z742" s="7"/>
      <c r="AA742" s="7"/>
      <c r="AB742" s="7"/>
    </row>
    <row r="743" spans="1:28" ht="13.5">
      <c r="A743" s="167"/>
      <c r="B743" s="167"/>
      <c r="C743" s="167"/>
      <c r="D743" s="167"/>
      <c r="E743" s="168">
        <v>164</v>
      </c>
      <c r="F743" s="169">
        <v>0</v>
      </c>
      <c r="G743" s="121">
        <v>0</v>
      </c>
      <c r="H743" s="121">
        <v>0</v>
      </c>
      <c r="I743" s="121">
        <v>0</v>
      </c>
      <c r="J743" s="121">
        <v>0</v>
      </c>
      <c r="K743" s="121">
        <v>0</v>
      </c>
      <c r="L743" s="121">
        <v>0</v>
      </c>
      <c r="M743" s="121">
        <v>0</v>
      </c>
      <c r="N743" s="121">
        <v>0</v>
      </c>
      <c r="O743" s="121">
        <v>0</v>
      </c>
      <c r="P743" s="121">
        <v>1355.48947</v>
      </c>
      <c r="Q743" s="121">
        <v>0</v>
      </c>
      <c r="R743" s="170">
        <v>1355.48947</v>
      </c>
      <c r="S743" s="7"/>
      <c r="T743" s="7"/>
      <c r="U743" s="7"/>
      <c r="V743" s="7"/>
      <c r="W743" s="7"/>
      <c r="X743" s="7"/>
      <c r="Y743" s="7"/>
      <c r="Z743" s="7"/>
      <c r="AA743" s="7"/>
      <c r="AB743" s="7"/>
    </row>
    <row r="744" spans="1:28" ht="13.5">
      <c r="A744" s="167"/>
      <c r="B744" s="167"/>
      <c r="C744" s="167"/>
      <c r="D744" s="163" t="s">
        <v>144</v>
      </c>
      <c r="E744" s="163">
        <v>56</v>
      </c>
      <c r="F744" s="164">
        <v>0</v>
      </c>
      <c r="G744" s="165">
        <v>0</v>
      </c>
      <c r="H744" s="165">
        <v>0</v>
      </c>
      <c r="I744" s="165">
        <v>0</v>
      </c>
      <c r="J744" s="165">
        <v>0</v>
      </c>
      <c r="K744" s="165">
        <v>0</v>
      </c>
      <c r="L744" s="165">
        <v>0</v>
      </c>
      <c r="M744" s="165">
        <v>0</v>
      </c>
      <c r="N744" s="165">
        <v>0</v>
      </c>
      <c r="O744" s="165">
        <v>0</v>
      </c>
      <c r="P744" s="165">
        <v>15479.26859</v>
      </c>
      <c r="Q744" s="165">
        <v>0</v>
      </c>
      <c r="R744" s="166">
        <v>15479.26859</v>
      </c>
      <c r="S744" s="7"/>
      <c r="T744" s="7"/>
      <c r="U744" s="7"/>
      <c r="V744" s="7"/>
      <c r="W744" s="7"/>
      <c r="X744" s="7"/>
      <c r="Y744" s="7"/>
      <c r="Z744" s="7"/>
      <c r="AA744" s="7"/>
      <c r="AB744" s="7"/>
    </row>
    <row r="745" spans="1:28" ht="13.5">
      <c r="A745" s="167"/>
      <c r="B745" s="167"/>
      <c r="C745" s="167"/>
      <c r="D745" s="167"/>
      <c r="E745" s="168">
        <v>92</v>
      </c>
      <c r="F745" s="169">
        <v>0</v>
      </c>
      <c r="G745" s="121">
        <v>0</v>
      </c>
      <c r="H745" s="121">
        <v>0</v>
      </c>
      <c r="I745" s="121">
        <v>0</v>
      </c>
      <c r="J745" s="121">
        <v>0</v>
      </c>
      <c r="K745" s="121">
        <v>0</v>
      </c>
      <c r="L745" s="121">
        <v>0</v>
      </c>
      <c r="M745" s="121">
        <v>0</v>
      </c>
      <c r="N745" s="121">
        <v>0</v>
      </c>
      <c r="O745" s="121">
        <v>0</v>
      </c>
      <c r="P745" s="121">
        <v>11694.90833</v>
      </c>
      <c r="Q745" s="121">
        <v>0</v>
      </c>
      <c r="R745" s="170">
        <v>11694.90833</v>
      </c>
      <c r="S745" s="7"/>
      <c r="T745" s="7"/>
      <c r="U745" s="7"/>
      <c r="V745" s="7"/>
      <c r="W745" s="7"/>
      <c r="X745" s="7"/>
      <c r="Y745" s="7"/>
      <c r="Z745" s="7"/>
      <c r="AA745" s="7"/>
      <c r="AB745" s="7"/>
    </row>
    <row r="746" spans="1:28" ht="13.5">
      <c r="A746" s="167"/>
      <c r="B746" s="167"/>
      <c r="C746" s="167"/>
      <c r="D746" s="163" t="s">
        <v>145</v>
      </c>
      <c r="E746" s="163">
        <v>53</v>
      </c>
      <c r="F746" s="164">
        <v>0</v>
      </c>
      <c r="G746" s="165">
        <v>0</v>
      </c>
      <c r="H746" s="165">
        <v>0</v>
      </c>
      <c r="I746" s="165">
        <v>0</v>
      </c>
      <c r="J746" s="165">
        <v>0</v>
      </c>
      <c r="K746" s="165">
        <v>0</v>
      </c>
      <c r="L746" s="165">
        <v>0</v>
      </c>
      <c r="M746" s="165">
        <v>0</v>
      </c>
      <c r="N746" s="165">
        <v>0</v>
      </c>
      <c r="O746" s="165">
        <v>0</v>
      </c>
      <c r="P746" s="165">
        <v>9348.7448299999996</v>
      </c>
      <c r="Q746" s="165">
        <v>0</v>
      </c>
      <c r="R746" s="166">
        <v>9348.7448299999996</v>
      </c>
      <c r="S746" s="7"/>
      <c r="T746" s="7"/>
      <c r="U746" s="7"/>
      <c r="V746" s="7"/>
      <c r="W746" s="7"/>
      <c r="X746" s="7"/>
      <c r="Y746" s="7"/>
      <c r="Z746" s="7"/>
      <c r="AA746" s="7"/>
      <c r="AB746" s="7"/>
    </row>
    <row r="747" spans="1:28" ht="13.5">
      <c r="A747" s="167"/>
      <c r="B747" s="167"/>
      <c r="C747" s="167"/>
      <c r="D747" s="163" t="s">
        <v>146</v>
      </c>
      <c r="E747" s="163">
        <v>101</v>
      </c>
      <c r="F747" s="164">
        <v>0</v>
      </c>
      <c r="G747" s="165">
        <v>0</v>
      </c>
      <c r="H747" s="165">
        <v>0</v>
      </c>
      <c r="I747" s="165">
        <v>0</v>
      </c>
      <c r="J747" s="165">
        <v>0</v>
      </c>
      <c r="K747" s="165">
        <v>0</v>
      </c>
      <c r="L747" s="165">
        <v>0</v>
      </c>
      <c r="M747" s="165">
        <v>0</v>
      </c>
      <c r="N747" s="165">
        <v>0</v>
      </c>
      <c r="O747" s="165">
        <v>0</v>
      </c>
      <c r="P747" s="165">
        <v>10515.094590000001</v>
      </c>
      <c r="Q747" s="165">
        <v>0</v>
      </c>
      <c r="R747" s="166">
        <v>10515.094590000001</v>
      </c>
      <c r="S747" s="7"/>
      <c r="T747" s="7"/>
      <c r="U747" s="7"/>
      <c r="V747" s="7"/>
      <c r="W747" s="7"/>
      <c r="X747" s="7"/>
      <c r="Y747" s="7"/>
      <c r="Z747" s="7"/>
      <c r="AA747" s="7"/>
      <c r="AB747" s="7"/>
    </row>
    <row r="748" spans="1:28" ht="13.5">
      <c r="A748" s="167"/>
      <c r="B748" s="167"/>
      <c r="C748" s="167"/>
      <c r="D748" s="163" t="s">
        <v>147</v>
      </c>
      <c r="E748" s="163">
        <v>166</v>
      </c>
      <c r="F748" s="164">
        <v>0</v>
      </c>
      <c r="G748" s="165">
        <v>0</v>
      </c>
      <c r="H748" s="165">
        <v>0</v>
      </c>
      <c r="I748" s="165">
        <v>0</v>
      </c>
      <c r="J748" s="165">
        <v>0</v>
      </c>
      <c r="K748" s="165">
        <v>0</v>
      </c>
      <c r="L748" s="165">
        <v>0</v>
      </c>
      <c r="M748" s="165">
        <v>0</v>
      </c>
      <c r="N748" s="165">
        <v>0</v>
      </c>
      <c r="O748" s="165">
        <v>0</v>
      </c>
      <c r="P748" s="165">
        <v>12066.936679999999</v>
      </c>
      <c r="Q748" s="165">
        <v>0</v>
      </c>
      <c r="R748" s="166">
        <v>12066.936679999999</v>
      </c>
      <c r="S748" s="7"/>
      <c r="T748" s="7"/>
      <c r="U748" s="7"/>
      <c r="V748" s="7"/>
      <c r="W748" s="7"/>
      <c r="X748" s="7"/>
      <c r="Y748" s="7"/>
      <c r="Z748" s="7"/>
      <c r="AA748" s="7"/>
      <c r="AB748" s="7"/>
    </row>
    <row r="749" spans="1:28" ht="13.5">
      <c r="A749" s="167"/>
      <c r="B749" s="167"/>
      <c r="C749" s="167"/>
      <c r="D749" s="163" t="s">
        <v>148</v>
      </c>
      <c r="E749" s="163">
        <v>29</v>
      </c>
      <c r="F749" s="164">
        <v>0</v>
      </c>
      <c r="G749" s="165">
        <v>0</v>
      </c>
      <c r="H749" s="165">
        <v>0</v>
      </c>
      <c r="I749" s="165">
        <v>0</v>
      </c>
      <c r="J749" s="165">
        <v>0</v>
      </c>
      <c r="K749" s="165">
        <v>0</v>
      </c>
      <c r="L749" s="165">
        <v>0</v>
      </c>
      <c r="M749" s="165">
        <v>0</v>
      </c>
      <c r="N749" s="165">
        <v>0</v>
      </c>
      <c r="O749" s="165">
        <v>0</v>
      </c>
      <c r="P749" s="165">
        <v>16520.651259999999</v>
      </c>
      <c r="Q749" s="165">
        <v>0</v>
      </c>
      <c r="R749" s="166">
        <v>16520.651259999999</v>
      </c>
      <c r="S749" s="7"/>
      <c r="T749" s="7"/>
      <c r="U749" s="7"/>
      <c r="V749" s="7"/>
      <c r="W749" s="7"/>
      <c r="X749" s="7"/>
      <c r="Y749" s="7"/>
      <c r="Z749" s="7"/>
      <c r="AA749" s="7"/>
      <c r="AB749" s="7"/>
    </row>
    <row r="750" spans="1:28" ht="13.5">
      <c r="A750" s="167"/>
      <c r="B750" s="167"/>
      <c r="C750" s="167"/>
      <c r="D750" s="163" t="s">
        <v>149</v>
      </c>
      <c r="E750" s="163">
        <v>1</v>
      </c>
      <c r="F750" s="164">
        <v>0</v>
      </c>
      <c r="G750" s="165">
        <v>0</v>
      </c>
      <c r="H750" s="165">
        <v>0</v>
      </c>
      <c r="I750" s="165">
        <v>546546.98252999992</v>
      </c>
      <c r="J750" s="165">
        <v>1.43696</v>
      </c>
      <c r="K750" s="165">
        <v>546548.41949</v>
      </c>
      <c r="L750" s="165">
        <v>534629.80587000004</v>
      </c>
      <c r="M750" s="165">
        <v>33579.31755</v>
      </c>
      <c r="N750" s="165">
        <v>568209.12341999996</v>
      </c>
      <c r="O750" s="165">
        <v>1114757.5429100001</v>
      </c>
      <c r="P750" s="165">
        <v>189718.24847999998</v>
      </c>
      <c r="Q750" s="165">
        <v>0</v>
      </c>
      <c r="R750" s="166">
        <v>189718.24847999998</v>
      </c>
      <c r="S750" s="7"/>
      <c r="T750" s="7"/>
      <c r="U750" s="7"/>
      <c r="V750" s="7"/>
      <c r="W750" s="7"/>
      <c r="X750" s="7"/>
      <c r="Y750" s="7"/>
      <c r="Z750" s="7"/>
      <c r="AA750" s="7"/>
      <c r="AB750" s="7"/>
    </row>
    <row r="751" spans="1:28" ht="13.5">
      <c r="A751" s="167"/>
      <c r="B751" s="167"/>
      <c r="C751" s="167"/>
      <c r="D751" s="167"/>
      <c r="E751" s="168">
        <v>8</v>
      </c>
      <c r="F751" s="169">
        <v>0</v>
      </c>
      <c r="G751" s="121">
        <v>0</v>
      </c>
      <c r="H751" s="121">
        <v>0</v>
      </c>
      <c r="I751" s="121">
        <v>0</v>
      </c>
      <c r="J751" s="121">
        <v>0</v>
      </c>
      <c r="K751" s="121">
        <v>0</v>
      </c>
      <c r="L751" s="121">
        <v>0</v>
      </c>
      <c r="M751" s="121">
        <v>0</v>
      </c>
      <c r="N751" s="121">
        <v>0</v>
      </c>
      <c r="O751" s="121">
        <v>0</v>
      </c>
      <c r="P751" s="121">
        <v>23390.586660000001</v>
      </c>
      <c r="Q751" s="121">
        <v>0</v>
      </c>
      <c r="R751" s="170">
        <v>23390.586660000001</v>
      </c>
      <c r="S751" s="7"/>
      <c r="T751" s="7"/>
      <c r="U751" s="7"/>
      <c r="V751" s="7"/>
      <c r="W751" s="7"/>
      <c r="X751" s="7"/>
      <c r="Y751" s="7"/>
      <c r="Z751" s="7"/>
      <c r="AA751" s="7"/>
      <c r="AB751" s="7"/>
    </row>
    <row r="752" spans="1:28" ht="13.5">
      <c r="A752" s="167"/>
      <c r="B752" s="167"/>
      <c r="C752" s="167"/>
      <c r="D752" s="167"/>
      <c r="E752" s="168">
        <v>17</v>
      </c>
      <c r="F752" s="169">
        <v>0</v>
      </c>
      <c r="G752" s="121">
        <v>0</v>
      </c>
      <c r="H752" s="121">
        <v>0</v>
      </c>
      <c r="I752" s="121">
        <v>0</v>
      </c>
      <c r="J752" s="121">
        <v>0</v>
      </c>
      <c r="K752" s="121">
        <v>0</v>
      </c>
      <c r="L752" s="121">
        <v>0</v>
      </c>
      <c r="M752" s="121">
        <v>0</v>
      </c>
      <c r="N752" s="121">
        <v>0</v>
      </c>
      <c r="O752" s="121">
        <v>0</v>
      </c>
      <c r="P752" s="121">
        <v>17417.903730000002</v>
      </c>
      <c r="Q752" s="121">
        <v>0</v>
      </c>
      <c r="R752" s="170">
        <v>17417.903730000002</v>
      </c>
      <c r="S752" s="7"/>
      <c r="T752" s="7"/>
      <c r="U752" s="7"/>
      <c r="V752" s="7"/>
      <c r="W752" s="7"/>
      <c r="X752" s="7"/>
      <c r="Y752" s="7"/>
      <c r="Z752" s="7"/>
      <c r="AA752" s="7"/>
      <c r="AB752" s="7"/>
    </row>
    <row r="753" spans="1:28" ht="13.5">
      <c r="A753" s="167"/>
      <c r="B753" s="167"/>
      <c r="C753" s="167"/>
      <c r="D753" s="167"/>
      <c r="E753" s="168">
        <v>22</v>
      </c>
      <c r="F753" s="169">
        <v>0</v>
      </c>
      <c r="G753" s="121">
        <v>0</v>
      </c>
      <c r="H753" s="121">
        <v>0</v>
      </c>
      <c r="I753" s="121">
        <v>0</v>
      </c>
      <c r="J753" s="121">
        <v>0</v>
      </c>
      <c r="K753" s="121">
        <v>0</v>
      </c>
      <c r="L753" s="121">
        <v>0</v>
      </c>
      <c r="M753" s="121">
        <v>0</v>
      </c>
      <c r="N753" s="121">
        <v>0</v>
      </c>
      <c r="O753" s="121">
        <v>0</v>
      </c>
      <c r="P753" s="121">
        <v>9028.9227499999997</v>
      </c>
      <c r="Q753" s="121">
        <v>0</v>
      </c>
      <c r="R753" s="170">
        <v>9028.9227499999997</v>
      </c>
      <c r="S753" s="7"/>
      <c r="T753" s="7"/>
      <c r="U753" s="7"/>
      <c r="V753" s="7"/>
      <c r="W753" s="7"/>
      <c r="X753" s="7"/>
      <c r="Y753" s="7"/>
      <c r="Z753" s="7"/>
      <c r="AA753" s="7"/>
      <c r="AB753" s="7"/>
    </row>
    <row r="754" spans="1:28" ht="13.5">
      <c r="A754" s="167"/>
      <c r="B754" s="167"/>
      <c r="C754" s="167"/>
      <c r="D754" s="167"/>
      <c r="E754" s="168">
        <v>93</v>
      </c>
      <c r="F754" s="169">
        <v>0</v>
      </c>
      <c r="G754" s="121">
        <v>0</v>
      </c>
      <c r="H754" s="121">
        <v>0</v>
      </c>
      <c r="I754" s="121">
        <v>0</v>
      </c>
      <c r="J754" s="121">
        <v>0</v>
      </c>
      <c r="K754" s="121">
        <v>0</v>
      </c>
      <c r="L754" s="121">
        <v>0</v>
      </c>
      <c r="M754" s="121">
        <v>0</v>
      </c>
      <c r="N754" s="121">
        <v>0</v>
      </c>
      <c r="O754" s="121">
        <v>0</v>
      </c>
      <c r="P754" s="121">
        <v>18029.42599</v>
      </c>
      <c r="Q754" s="121">
        <v>0</v>
      </c>
      <c r="R754" s="170">
        <v>18029.42599</v>
      </c>
      <c r="S754" s="7"/>
      <c r="T754" s="7"/>
      <c r="U754" s="7"/>
      <c r="V754" s="7"/>
      <c r="W754" s="7"/>
      <c r="X754" s="7"/>
      <c r="Y754" s="7"/>
      <c r="Z754" s="7"/>
      <c r="AA754" s="7"/>
      <c r="AB754" s="7"/>
    </row>
    <row r="755" spans="1:28" ht="13.5">
      <c r="A755" s="167"/>
      <c r="B755" s="167"/>
      <c r="C755" s="167"/>
      <c r="D755" s="163" t="s">
        <v>151</v>
      </c>
      <c r="E755" s="163">
        <v>48</v>
      </c>
      <c r="F755" s="164">
        <v>0</v>
      </c>
      <c r="G755" s="165">
        <v>0</v>
      </c>
      <c r="H755" s="165">
        <v>0</v>
      </c>
      <c r="I755" s="165">
        <v>0</v>
      </c>
      <c r="J755" s="165">
        <v>0</v>
      </c>
      <c r="K755" s="165">
        <v>0</v>
      </c>
      <c r="L755" s="165">
        <v>0</v>
      </c>
      <c r="M755" s="165">
        <v>0</v>
      </c>
      <c r="N755" s="165">
        <v>0</v>
      </c>
      <c r="O755" s="165">
        <v>0</v>
      </c>
      <c r="P755" s="165">
        <v>16407.485699999997</v>
      </c>
      <c r="Q755" s="165">
        <v>0</v>
      </c>
      <c r="R755" s="166">
        <v>16407.485699999997</v>
      </c>
      <c r="S755" s="7"/>
      <c r="T755" s="7"/>
      <c r="U755" s="7"/>
      <c r="V755" s="7"/>
      <c r="W755" s="7"/>
      <c r="X755" s="7"/>
      <c r="Y755" s="7"/>
      <c r="Z755" s="7"/>
      <c r="AA755" s="7"/>
      <c r="AB755" s="7"/>
    </row>
    <row r="756" spans="1:28" ht="13.5">
      <c r="A756" s="167"/>
      <c r="B756" s="167"/>
      <c r="C756" s="167"/>
      <c r="D756" s="167"/>
      <c r="E756" s="168">
        <v>146</v>
      </c>
      <c r="F756" s="169">
        <v>0</v>
      </c>
      <c r="G756" s="121">
        <v>0</v>
      </c>
      <c r="H756" s="121">
        <v>0</v>
      </c>
      <c r="I756" s="121">
        <v>0</v>
      </c>
      <c r="J756" s="121">
        <v>0</v>
      </c>
      <c r="K756" s="121">
        <v>0</v>
      </c>
      <c r="L756" s="121">
        <v>0</v>
      </c>
      <c r="M756" s="121">
        <v>0</v>
      </c>
      <c r="N756" s="121">
        <v>0</v>
      </c>
      <c r="O756" s="121">
        <v>0</v>
      </c>
      <c r="P756" s="121">
        <v>3671.9208599999997</v>
      </c>
      <c r="Q756" s="121">
        <v>0</v>
      </c>
      <c r="R756" s="170">
        <v>3671.9208599999997</v>
      </c>
      <c r="S756" s="7"/>
      <c r="T756" s="7"/>
      <c r="U756" s="7"/>
      <c r="V756" s="7"/>
      <c r="W756" s="7"/>
      <c r="X756" s="7"/>
      <c r="Y756" s="7"/>
      <c r="Z756" s="7"/>
      <c r="AA756" s="7"/>
      <c r="AB756" s="7"/>
    </row>
    <row r="757" spans="1:28" ht="13.5">
      <c r="A757" s="167"/>
      <c r="B757" s="167"/>
      <c r="C757" s="167"/>
      <c r="D757" s="167"/>
      <c r="E757" s="168">
        <v>201</v>
      </c>
      <c r="F757" s="169">
        <v>0</v>
      </c>
      <c r="G757" s="121">
        <v>0</v>
      </c>
      <c r="H757" s="121">
        <v>0</v>
      </c>
      <c r="I757" s="121">
        <v>0</v>
      </c>
      <c r="J757" s="121">
        <v>0</v>
      </c>
      <c r="K757" s="121">
        <v>0</v>
      </c>
      <c r="L757" s="121">
        <v>0</v>
      </c>
      <c r="M757" s="121">
        <v>0</v>
      </c>
      <c r="N757" s="121">
        <v>0</v>
      </c>
      <c r="O757" s="121">
        <v>0</v>
      </c>
      <c r="P757" s="121">
        <v>835.23145</v>
      </c>
      <c r="Q757" s="121">
        <v>0</v>
      </c>
      <c r="R757" s="170">
        <v>835.23145</v>
      </c>
      <c r="S757" s="7"/>
      <c r="T757" s="7"/>
      <c r="U757" s="7"/>
      <c r="V757" s="7"/>
      <c r="W757" s="7"/>
      <c r="X757" s="7"/>
      <c r="Y757" s="7"/>
      <c r="Z757" s="7"/>
      <c r="AA757" s="7"/>
      <c r="AB757" s="7"/>
    </row>
    <row r="758" spans="1:28" ht="13.5">
      <c r="A758" s="167"/>
      <c r="B758" s="167"/>
      <c r="C758" s="167"/>
      <c r="D758" s="163" t="s">
        <v>152</v>
      </c>
      <c r="E758" s="163">
        <v>99</v>
      </c>
      <c r="F758" s="164">
        <v>0</v>
      </c>
      <c r="G758" s="165">
        <v>0</v>
      </c>
      <c r="H758" s="165">
        <v>0</v>
      </c>
      <c r="I758" s="165">
        <v>0</v>
      </c>
      <c r="J758" s="165">
        <v>0</v>
      </c>
      <c r="K758" s="165">
        <v>0</v>
      </c>
      <c r="L758" s="165">
        <v>0</v>
      </c>
      <c r="M758" s="165">
        <v>0</v>
      </c>
      <c r="N758" s="165">
        <v>0</v>
      </c>
      <c r="O758" s="165">
        <v>0</v>
      </c>
      <c r="P758" s="165">
        <v>18633.639159999999</v>
      </c>
      <c r="Q758" s="165">
        <v>0</v>
      </c>
      <c r="R758" s="166">
        <v>18633.639159999999</v>
      </c>
      <c r="S758" s="7"/>
      <c r="T758" s="7"/>
      <c r="U758" s="7"/>
      <c r="V758" s="7"/>
      <c r="W758" s="7"/>
      <c r="X758" s="7"/>
      <c r="Y758" s="7"/>
      <c r="Z758" s="7"/>
      <c r="AA758" s="7"/>
      <c r="AB758" s="7"/>
    </row>
    <row r="759" spans="1:28" ht="13.5">
      <c r="A759" s="167"/>
      <c r="B759" s="167"/>
      <c r="C759" s="167"/>
      <c r="D759" s="163" t="s">
        <v>153</v>
      </c>
      <c r="E759" s="163">
        <v>27</v>
      </c>
      <c r="F759" s="164">
        <v>0</v>
      </c>
      <c r="G759" s="165">
        <v>0</v>
      </c>
      <c r="H759" s="165">
        <v>0</v>
      </c>
      <c r="I759" s="165">
        <v>0</v>
      </c>
      <c r="J759" s="165">
        <v>0</v>
      </c>
      <c r="K759" s="165">
        <v>0</v>
      </c>
      <c r="L759" s="165">
        <v>0</v>
      </c>
      <c r="M759" s="165">
        <v>0</v>
      </c>
      <c r="N759" s="165">
        <v>0</v>
      </c>
      <c r="O759" s="165">
        <v>0</v>
      </c>
      <c r="P759" s="165">
        <v>32058.494200000001</v>
      </c>
      <c r="Q759" s="165">
        <v>0</v>
      </c>
      <c r="R759" s="166">
        <v>32058.494200000001</v>
      </c>
      <c r="S759" s="7"/>
      <c r="T759" s="7"/>
      <c r="U759" s="7"/>
      <c r="V759" s="7"/>
      <c r="W759" s="7"/>
      <c r="X759" s="7"/>
      <c r="Y759" s="7"/>
      <c r="Z759" s="7"/>
      <c r="AA759" s="7"/>
      <c r="AB759" s="7"/>
    </row>
    <row r="760" spans="1:28" ht="13.5">
      <c r="A760" s="167"/>
      <c r="B760" s="167"/>
      <c r="C760" s="167"/>
      <c r="D760" s="167"/>
      <c r="E760" s="168">
        <v>177</v>
      </c>
      <c r="F760" s="169">
        <v>0</v>
      </c>
      <c r="G760" s="121">
        <v>0</v>
      </c>
      <c r="H760" s="121">
        <v>0</v>
      </c>
      <c r="I760" s="121">
        <v>0</v>
      </c>
      <c r="J760" s="121">
        <v>0</v>
      </c>
      <c r="K760" s="121">
        <v>0</v>
      </c>
      <c r="L760" s="121">
        <v>0</v>
      </c>
      <c r="M760" s="121">
        <v>0</v>
      </c>
      <c r="N760" s="121">
        <v>0</v>
      </c>
      <c r="O760" s="121">
        <v>0</v>
      </c>
      <c r="P760" s="121">
        <v>987.67107999999996</v>
      </c>
      <c r="Q760" s="121">
        <v>0</v>
      </c>
      <c r="R760" s="170">
        <v>987.67107999999996</v>
      </c>
      <c r="S760" s="7"/>
      <c r="T760" s="7"/>
      <c r="U760" s="7"/>
      <c r="V760" s="7"/>
      <c r="W760" s="7"/>
      <c r="X760" s="7"/>
      <c r="Y760" s="7"/>
      <c r="Z760" s="7"/>
      <c r="AA760" s="7"/>
      <c r="AB760" s="7"/>
    </row>
    <row r="761" spans="1:28" ht="13.5">
      <c r="A761" s="167"/>
      <c r="B761" s="167"/>
      <c r="C761" s="167"/>
      <c r="D761" s="163" t="s">
        <v>155</v>
      </c>
      <c r="E761" s="163">
        <v>154</v>
      </c>
      <c r="F761" s="164">
        <v>0</v>
      </c>
      <c r="G761" s="165">
        <v>0</v>
      </c>
      <c r="H761" s="165">
        <v>0</v>
      </c>
      <c r="I761" s="165">
        <v>0</v>
      </c>
      <c r="J761" s="165">
        <v>0</v>
      </c>
      <c r="K761" s="165">
        <v>0</v>
      </c>
      <c r="L761" s="165">
        <v>0</v>
      </c>
      <c r="M761" s="165">
        <v>0</v>
      </c>
      <c r="N761" s="165">
        <v>0</v>
      </c>
      <c r="O761" s="165">
        <v>0</v>
      </c>
      <c r="P761" s="165">
        <v>5896.82593</v>
      </c>
      <c r="Q761" s="165">
        <v>0</v>
      </c>
      <c r="R761" s="166">
        <v>5896.82593</v>
      </c>
      <c r="S761" s="7"/>
      <c r="T761" s="7"/>
      <c r="U761" s="7"/>
      <c r="V761" s="7"/>
      <c r="W761" s="7"/>
      <c r="X761" s="7"/>
      <c r="Y761" s="7"/>
      <c r="Z761" s="7"/>
      <c r="AA761" s="7"/>
      <c r="AB761" s="7"/>
    </row>
    <row r="762" spans="1:28" ht="13.5">
      <c r="A762" s="167"/>
      <c r="B762" s="167"/>
      <c r="C762" s="167"/>
      <c r="D762" s="163" t="s">
        <v>156</v>
      </c>
      <c r="E762" s="163">
        <v>23</v>
      </c>
      <c r="F762" s="164">
        <v>0</v>
      </c>
      <c r="G762" s="165">
        <v>0</v>
      </c>
      <c r="H762" s="165">
        <v>0</v>
      </c>
      <c r="I762" s="165">
        <v>0</v>
      </c>
      <c r="J762" s="165">
        <v>0</v>
      </c>
      <c r="K762" s="165">
        <v>0</v>
      </c>
      <c r="L762" s="165">
        <v>0</v>
      </c>
      <c r="M762" s="165">
        <v>0</v>
      </c>
      <c r="N762" s="165">
        <v>0</v>
      </c>
      <c r="O762" s="165">
        <v>0</v>
      </c>
      <c r="P762" s="165">
        <v>14640.220220000001</v>
      </c>
      <c r="Q762" s="165">
        <v>0</v>
      </c>
      <c r="R762" s="166">
        <v>14640.220220000001</v>
      </c>
      <c r="S762" s="7"/>
      <c r="T762" s="7"/>
      <c r="U762" s="7"/>
      <c r="V762" s="7"/>
      <c r="W762" s="7"/>
      <c r="X762" s="7"/>
      <c r="Y762" s="7"/>
      <c r="Z762" s="7"/>
      <c r="AA762" s="7"/>
      <c r="AB762" s="7"/>
    </row>
    <row r="763" spans="1:28" ht="13.5">
      <c r="A763" s="167"/>
      <c r="B763" s="167"/>
      <c r="C763" s="167"/>
      <c r="D763" s="167"/>
      <c r="E763" s="168">
        <v>42</v>
      </c>
      <c r="F763" s="169">
        <v>0</v>
      </c>
      <c r="G763" s="121">
        <v>0</v>
      </c>
      <c r="H763" s="121">
        <v>0</v>
      </c>
      <c r="I763" s="121">
        <v>0</v>
      </c>
      <c r="J763" s="121">
        <v>0</v>
      </c>
      <c r="K763" s="121">
        <v>0</v>
      </c>
      <c r="L763" s="121">
        <v>0</v>
      </c>
      <c r="M763" s="121">
        <v>0</v>
      </c>
      <c r="N763" s="121">
        <v>0</v>
      </c>
      <c r="O763" s="121">
        <v>0</v>
      </c>
      <c r="P763" s="121">
        <v>23051.72046</v>
      </c>
      <c r="Q763" s="121">
        <v>0</v>
      </c>
      <c r="R763" s="170">
        <v>23051.72046</v>
      </c>
      <c r="S763" s="7"/>
      <c r="T763" s="7"/>
      <c r="U763" s="7"/>
      <c r="V763" s="7"/>
      <c r="W763" s="7"/>
      <c r="X763" s="7"/>
      <c r="Y763" s="7"/>
      <c r="Z763" s="7"/>
      <c r="AA763" s="7"/>
      <c r="AB763" s="7"/>
    </row>
    <row r="764" spans="1:28" ht="13.5">
      <c r="A764" s="167"/>
      <c r="B764" s="167"/>
      <c r="C764" s="167"/>
      <c r="D764" s="167"/>
      <c r="E764" s="168">
        <v>91</v>
      </c>
      <c r="F764" s="169">
        <v>0</v>
      </c>
      <c r="G764" s="121">
        <v>0</v>
      </c>
      <c r="H764" s="121">
        <v>0</v>
      </c>
      <c r="I764" s="121">
        <v>0</v>
      </c>
      <c r="J764" s="121">
        <v>0</v>
      </c>
      <c r="K764" s="121">
        <v>0</v>
      </c>
      <c r="L764" s="121">
        <v>0</v>
      </c>
      <c r="M764" s="121">
        <v>0</v>
      </c>
      <c r="N764" s="121">
        <v>0</v>
      </c>
      <c r="O764" s="121">
        <v>0</v>
      </c>
      <c r="P764" s="121">
        <v>14349.082050000001</v>
      </c>
      <c r="Q764" s="121">
        <v>0</v>
      </c>
      <c r="R764" s="170">
        <v>14349.082050000001</v>
      </c>
      <c r="S764" s="7"/>
      <c r="T764" s="7"/>
      <c r="U764" s="7"/>
      <c r="V764" s="7"/>
      <c r="W764" s="7"/>
      <c r="X764" s="7"/>
      <c r="Y764" s="7"/>
      <c r="Z764" s="7"/>
      <c r="AA764" s="7"/>
      <c r="AB764" s="7"/>
    </row>
    <row r="765" spans="1:28" ht="13.5">
      <c r="A765" s="167"/>
      <c r="B765" s="167"/>
      <c r="C765" s="167"/>
      <c r="D765" s="167"/>
      <c r="E765" s="168">
        <v>74</v>
      </c>
      <c r="F765" s="169">
        <v>0</v>
      </c>
      <c r="G765" s="121">
        <v>0</v>
      </c>
      <c r="H765" s="121">
        <v>0</v>
      </c>
      <c r="I765" s="121">
        <v>0</v>
      </c>
      <c r="J765" s="121">
        <v>0</v>
      </c>
      <c r="K765" s="121">
        <v>0</v>
      </c>
      <c r="L765" s="121">
        <v>0</v>
      </c>
      <c r="M765" s="121">
        <v>0</v>
      </c>
      <c r="N765" s="121">
        <v>0</v>
      </c>
      <c r="O765" s="121">
        <v>0</v>
      </c>
      <c r="P765" s="121">
        <v>18849.10499</v>
      </c>
      <c r="Q765" s="121">
        <v>0</v>
      </c>
      <c r="R765" s="170">
        <v>18849.10499</v>
      </c>
      <c r="S765" s="7"/>
      <c r="T765" s="7"/>
      <c r="U765" s="7"/>
      <c r="V765" s="7"/>
      <c r="W765" s="7"/>
      <c r="X765" s="7"/>
      <c r="Y765" s="7"/>
      <c r="Z765" s="7"/>
      <c r="AA765" s="7"/>
      <c r="AB765" s="7"/>
    </row>
    <row r="766" spans="1:28" ht="13.5">
      <c r="A766" s="167"/>
      <c r="B766" s="167"/>
      <c r="C766" s="167"/>
      <c r="D766" s="167"/>
      <c r="E766" s="168">
        <v>145</v>
      </c>
      <c r="F766" s="169">
        <v>0</v>
      </c>
      <c r="G766" s="121">
        <v>0</v>
      </c>
      <c r="H766" s="121">
        <v>0</v>
      </c>
      <c r="I766" s="121">
        <v>0</v>
      </c>
      <c r="J766" s="121">
        <v>0</v>
      </c>
      <c r="K766" s="121">
        <v>0</v>
      </c>
      <c r="L766" s="121">
        <v>0</v>
      </c>
      <c r="M766" s="121">
        <v>0</v>
      </c>
      <c r="N766" s="121">
        <v>0</v>
      </c>
      <c r="O766" s="121">
        <v>0</v>
      </c>
      <c r="P766" s="121">
        <v>4894.36942</v>
      </c>
      <c r="Q766" s="121">
        <v>0</v>
      </c>
      <c r="R766" s="170">
        <v>4894.36942</v>
      </c>
      <c r="S766" s="7"/>
      <c r="T766" s="7"/>
      <c r="U766" s="7"/>
      <c r="V766" s="7"/>
      <c r="W766" s="7"/>
      <c r="X766" s="7"/>
      <c r="Y766" s="7"/>
      <c r="Z766" s="7"/>
      <c r="AA766" s="7"/>
      <c r="AB766" s="7"/>
    </row>
    <row r="767" spans="1:28" ht="13.5">
      <c r="A767" s="167"/>
      <c r="B767" s="167"/>
      <c r="C767" s="167"/>
      <c r="D767" s="167"/>
      <c r="E767" s="168">
        <v>169</v>
      </c>
      <c r="F767" s="169">
        <v>0</v>
      </c>
      <c r="G767" s="121">
        <v>0</v>
      </c>
      <c r="H767" s="121">
        <v>0</v>
      </c>
      <c r="I767" s="121">
        <v>0</v>
      </c>
      <c r="J767" s="121">
        <v>0</v>
      </c>
      <c r="K767" s="121">
        <v>0</v>
      </c>
      <c r="L767" s="121">
        <v>0</v>
      </c>
      <c r="M767" s="121">
        <v>0</v>
      </c>
      <c r="N767" s="121">
        <v>0</v>
      </c>
      <c r="O767" s="121">
        <v>0</v>
      </c>
      <c r="P767" s="121">
        <v>2518.2725399999999</v>
      </c>
      <c r="Q767" s="121">
        <v>0</v>
      </c>
      <c r="R767" s="170">
        <v>2518.2725399999999</v>
      </c>
      <c r="S767" s="7"/>
      <c r="T767" s="7"/>
      <c r="U767" s="7"/>
      <c r="V767" s="7"/>
      <c r="W767" s="7"/>
      <c r="X767" s="7"/>
      <c r="Y767" s="7"/>
      <c r="Z767" s="7"/>
      <c r="AA767" s="7"/>
      <c r="AB767" s="7"/>
    </row>
    <row r="768" spans="1:28" ht="13.5">
      <c r="A768" s="167"/>
      <c r="B768" s="167"/>
      <c r="C768" s="167"/>
      <c r="D768" s="167"/>
      <c r="E768" s="168">
        <v>188</v>
      </c>
      <c r="F768" s="169">
        <v>0</v>
      </c>
      <c r="G768" s="121">
        <v>0</v>
      </c>
      <c r="H768" s="121">
        <v>0</v>
      </c>
      <c r="I768" s="121">
        <v>0</v>
      </c>
      <c r="J768" s="121">
        <v>0</v>
      </c>
      <c r="K768" s="121">
        <v>0</v>
      </c>
      <c r="L768" s="121">
        <v>0</v>
      </c>
      <c r="M768" s="121">
        <v>0</v>
      </c>
      <c r="N768" s="121">
        <v>0</v>
      </c>
      <c r="O768" s="121">
        <v>0</v>
      </c>
      <c r="P768" s="121">
        <v>825.56479000000002</v>
      </c>
      <c r="Q768" s="121">
        <v>0</v>
      </c>
      <c r="R768" s="170">
        <v>825.56479000000002</v>
      </c>
      <c r="S768" s="7"/>
      <c r="T768" s="7"/>
      <c r="U768" s="7"/>
      <c r="V768" s="7"/>
      <c r="W768" s="7"/>
      <c r="X768" s="7"/>
      <c r="Y768" s="7"/>
      <c r="Z768" s="7"/>
      <c r="AA768" s="7"/>
      <c r="AB768" s="7"/>
    </row>
    <row r="769" spans="1:28" ht="13.5">
      <c r="A769" s="167"/>
      <c r="B769" s="167"/>
      <c r="C769" s="167"/>
      <c r="D769" s="163" t="s">
        <v>157</v>
      </c>
      <c r="E769" s="163">
        <v>102</v>
      </c>
      <c r="F769" s="164">
        <v>0</v>
      </c>
      <c r="G769" s="165">
        <v>0</v>
      </c>
      <c r="H769" s="165">
        <v>0</v>
      </c>
      <c r="I769" s="165">
        <v>0</v>
      </c>
      <c r="J769" s="165">
        <v>0</v>
      </c>
      <c r="K769" s="165">
        <v>0</v>
      </c>
      <c r="L769" s="165">
        <v>0</v>
      </c>
      <c r="M769" s="165">
        <v>0</v>
      </c>
      <c r="N769" s="165">
        <v>0</v>
      </c>
      <c r="O769" s="165">
        <v>0</v>
      </c>
      <c r="P769" s="165">
        <v>10847.260779999999</v>
      </c>
      <c r="Q769" s="165">
        <v>0</v>
      </c>
      <c r="R769" s="166">
        <v>10847.260779999999</v>
      </c>
      <c r="S769" s="7"/>
      <c r="T769" s="7"/>
      <c r="U769" s="7"/>
      <c r="V769" s="7"/>
      <c r="W769" s="7"/>
      <c r="X769" s="7"/>
      <c r="Y769" s="7"/>
      <c r="Z769" s="7"/>
      <c r="AA769" s="7"/>
      <c r="AB769" s="7"/>
    </row>
    <row r="770" spans="1:28" ht="13.5">
      <c r="A770" s="167"/>
      <c r="B770" s="167"/>
      <c r="C770" s="167"/>
      <c r="D770" s="167"/>
      <c r="E770" s="168">
        <v>153</v>
      </c>
      <c r="F770" s="169">
        <v>0</v>
      </c>
      <c r="G770" s="121">
        <v>0</v>
      </c>
      <c r="H770" s="121">
        <v>0</v>
      </c>
      <c r="I770" s="121">
        <v>0</v>
      </c>
      <c r="J770" s="121">
        <v>0</v>
      </c>
      <c r="K770" s="121">
        <v>0</v>
      </c>
      <c r="L770" s="121">
        <v>0</v>
      </c>
      <c r="M770" s="121">
        <v>0</v>
      </c>
      <c r="N770" s="121">
        <v>0</v>
      </c>
      <c r="O770" s="121">
        <v>0</v>
      </c>
      <c r="P770" s="121">
        <v>2268.1845800000001</v>
      </c>
      <c r="Q770" s="121">
        <v>0</v>
      </c>
      <c r="R770" s="170">
        <v>2268.1845800000001</v>
      </c>
      <c r="S770" s="7"/>
      <c r="T770" s="7"/>
      <c r="U770" s="7"/>
      <c r="V770" s="7"/>
      <c r="W770" s="7"/>
      <c r="X770" s="7"/>
      <c r="Y770" s="7"/>
      <c r="Z770" s="7"/>
      <c r="AA770" s="7"/>
      <c r="AB770" s="7"/>
    </row>
    <row r="771" spans="1:28" ht="13.5">
      <c r="A771" s="167"/>
      <c r="B771" s="167"/>
      <c r="C771" s="167"/>
      <c r="D771" s="163" t="s">
        <v>158</v>
      </c>
      <c r="E771" s="163">
        <v>100</v>
      </c>
      <c r="F771" s="164">
        <v>0</v>
      </c>
      <c r="G771" s="165">
        <v>0</v>
      </c>
      <c r="H771" s="165">
        <v>0</v>
      </c>
      <c r="I771" s="165">
        <v>0</v>
      </c>
      <c r="J771" s="165">
        <v>0</v>
      </c>
      <c r="K771" s="165">
        <v>0</v>
      </c>
      <c r="L771" s="165">
        <v>0</v>
      </c>
      <c r="M771" s="165">
        <v>0</v>
      </c>
      <c r="N771" s="165">
        <v>0</v>
      </c>
      <c r="O771" s="165">
        <v>0</v>
      </c>
      <c r="P771" s="165">
        <v>17816.613239999999</v>
      </c>
      <c r="Q771" s="165">
        <v>0</v>
      </c>
      <c r="R771" s="166">
        <v>17816.613239999999</v>
      </c>
      <c r="S771" s="7"/>
      <c r="T771" s="7"/>
      <c r="U771" s="7"/>
      <c r="V771" s="7"/>
      <c r="W771" s="7"/>
      <c r="X771" s="7"/>
      <c r="Y771" s="7"/>
      <c r="Z771" s="7"/>
      <c r="AA771" s="7"/>
      <c r="AB771" s="7"/>
    </row>
    <row r="772" spans="1:28" ht="13.5">
      <c r="A772" s="167"/>
      <c r="B772" s="167"/>
      <c r="C772" s="167"/>
      <c r="D772" s="163" t="s">
        <v>159</v>
      </c>
      <c r="E772" s="163">
        <v>12</v>
      </c>
      <c r="F772" s="164">
        <v>0</v>
      </c>
      <c r="G772" s="165">
        <v>0</v>
      </c>
      <c r="H772" s="165">
        <v>0</v>
      </c>
      <c r="I772" s="165">
        <v>0</v>
      </c>
      <c r="J772" s="165">
        <v>0</v>
      </c>
      <c r="K772" s="165">
        <v>0</v>
      </c>
      <c r="L772" s="165">
        <v>0</v>
      </c>
      <c r="M772" s="165">
        <v>0</v>
      </c>
      <c r="N772" s="165">
        <v>0</v>
      </c>
      <c r="O772" s="165">
        <v>0</v>
      </c>
      <c r="P772" s="165">
        <v>26067.644270000001</v>
      </c>
      <c r="Q772" s="165">
        <v>0</v>
      </c>
      <c r="R772" s="166">
        <v>26067.644270000001</v>
      </c>
      <c r="S772" s="7"/>
      <c r="T772" s="7"/>
      <c r="U772" s="7"/>
      <c r="V772" s="7"/>
      <c r="W772" s="7"/>
      <c r="X772" s="7"/>
      <c r="Y772" s="7"/>
      <c r="Z772" s="7"/>
      <c r="AA772" s="7"/>
      <c r="AB772" s="7"/>
    </row>
    <row r="773" spans="1:28" ht="13.5">
      <c r="A773" s="167"/>
      <c r="B773" s="167"/>
      <c r="C773" s="167"/>
      <c r="D773" s="167"/>
      <c r="E773" s="168">
        <v>28</v>
      </c>
      <c r="F773" s="169">
        <v>0</v>
      </c>
      <c r="G773" s="121">
        <v>0</v>
      </c>
      <c r="H773" s="121">
        <v>0</v>
      </c>
      <c r="I773" s="121">
        <v>0</v>
      </c>
      <c r="J773" s="121">
        <v>0</v>
      </c>
      <c r="K773" s="121">
        <v>0</v>
      </c>
      <c r="L773" s="121">
        <v>0</v>
      </c>
      <c r="M773" s="121">
        <v>0</v>
      </c>
      <c r="N773" s="121">
        <v>0</v>
      </c>
      <c r="O773" s="121">
        <v>0</v>
      </c>
      <c r="P773" s="121">
        <v>20552.502399999998</v>
      </c>
      <c r="Q773" s="121">
        <v>0</v>
      </c>
      <c r="R773" s="170">
        <v>20552.502399999998</v>
      </c>
      <c r="S773" s="7"/>
      <c r="T773" s="7"/>
      <c r="U773" s="7"/>
      <c r="V773" s="7"/>
      <c r="W773" s="7"/>
      <c r="X773" s="7"/>
      <c r="Y773" s="7"/>
      <c r="Z773" s="7"/>
      <c r="AA773" s="7"/>
      <c r="AB773" s="7"/>
    </row>
    <row r="774" spans="1:28" ht="13.5">
      <c r="A774" s="167"/>
      <c r="B774" s="167"/>
      <c r="C774" s="167"/>
      <c r="D774" s="167"/>
      <c r="E774" s="168">
        <v>159</v>
      </c>
      <c r="F774" s="169">
        <v>0</v>
      </c>
      <c r="G774" s="121">
        <v>0</v>
      </c>
      <c r="H774" s="121">
        <v>0</v>
      </c>
      <c r="I774" s="121">
        <v>0</v>
      </c>
      <c r="J774" s="121">
        <v>0</v>
      </c>
      <c r="K774" s="121">
        <v>0</v>
      </c>
      <c r="L774" s="121">
        <v>0</v>
      </c>
      <c r="M774" s="121">
        <v>0</v>
      </c>
      <c r="N774" s="121">
        <v>0</v>
      </c>
      <c r="O774" s="121">
        <v>0</v>
      </c>
      <c r="P774" s="121">
        <v>5495.7595599999995</v>
      </c>
      <c r="Q774" s="121">
        <v>0</v>
      </c>
      <c r="R774" s="170">
        <v>5495.7595599999995</v>
      </c>
      <c r="S774" s="7"/>
      <c r="T774" s="7"/>
      <c r="U774" s="7"/>
      <c r="V774" s="7"/>
      <c r="W774" s="7"/>
      <c r="X774" s="7"/>
      <c r="Y774" s="7"/>
      <c r="Z774" s="7"/>
      <c r="AA774" s="7"/>
      <c r="AB774" s="7"/>
    </row>
    <row r="775" spans="1:28" ht="13.5">
      <c r="A775" s="167"/>
      <c r="B775" s="167"/>
      <c r="C775" s="167"/>
      <c r="D775" s="167"/>
      <c r="E775" s="168">
        <v>167</v>
      </c>
      <c r="F775" s="169">
        <v>0</v>
      </c>
      <c r="G775" s="121">
        <v>0</v>
      </c>
      <c r="H775" s="121">
        <v>0</v>
      </c>
      <c r="I775" s="121">
        <v>0</v>
      </c>
      <c r="J775" s="121">
        <v>0</v>
      </c>
      <c r="K775" s="121">
        <v>0</v>
      </c>
      <c r="L775" s="121">
        <v>0</v>
      </c>
      <c r="M775" s="121">
        <v>0</v>
      </c>
      <c r="N775" s="121">
        <v>0</v>
      </c>
      <c r="O775" s="121">
        <v>0</v>
      </c>
      <c r="P775" s="121">
        <v>2159.8293199999998</v>
      </c>
      <c r="Q775" s="121">
        <v>0</v>
      </c>
      <c r="R775" s="170">
        <v>2159.8293199999998</v>
      </c>
      <c r="S775" s="7"/>
      <c r="T775" s="7"/>
      <c r="U775" s="7"/>
      <c r="V775" s="7"/>
      <c r="W775" s="7"/>
      <c r="X775" s="7"/>
      <c r="Y775" s="7"/>
      <c r="Z775" s="7"/>
      <c r="AA775" s="7"/>
      <c r="AB775" s="7"/>
    </row>
    <row r="776" spans="1:28" ht="13.5">
      <c r="A776" s="167"/>
      <c r="B776" s="167"/>
      <c r="C776" s="167"/>
      <c r="D776" s="163" t="s">
        <v>350</v>
      </c>
      <c r="E776" s="163">
        <v>83</v>
      </c>
      <c r="F776" s="164">
        <v>0</v>
      </c>
      <c r="G776" s="165">
        <v>0</v>
      </c>
      <c r="H776" s="165">
        <v>0</v>
      </c>
      <c r="I776" s="165">
        <v>0</v>
      </c>
      <c r="J776" s="165">
        <v>0</v>
      </c>
      <c r="K776" s="165">
        <v>0</v>
      </c>
      <c r="L776" s="165">
        <v>0</v>
      </c>
      <c r="M776" s="165">
        <v>0</v>
      </c>
      <c r="N776" s="165">
        <v>0</v>
      </c>
      <c r="O776" s="165">
        <v>0</v>
      </c>
      <c r="P776" s="165">
        <v>22603.624390000001</v>
      </c>
      <c r="Q776" s="165">
        <v>0</v>
      </c>
      <c r="R776" s="166">
        <v>22603.624390000001</v>
      </c>
      <c r="S776" s="7"/>
      <c r="T776" s="7"/>
      <c r="U776" s="7"/>
      <c r="V776" s="7"/>
      <c r="W776" s="7"/>
      <c r="X776" s="7"/>
      <c r="Y776" s="7"/>
      <c r="Z776" s="7"/>
      <c r="AA776" s="7"/>
      <c r="AB776" s="7"/>
    </row>
    <row r="777" spans="1:28" ht="13.5">
      <c r="A777" s="167"/>
      <c r="B777" s="167"/>
      <c r="C777" s="167"/>
      <c r="D777" s="163" t="s">
        <v>160</v>
      </c>
      <c r="E777" s="163">
        <v>64</v>
      </c>
      <c r="F777" s="164">
        <v>0</v>
      </c>
      <c r="G777" s="165">
        <v>0</v>
      </c>
      <c r="H777" s="165">
        <v>0</v>
      </c>
      <c r="I777" s="165">
        <v>0</v>
      </c>
      <c r="J777" s="165">
        <v>0</v>
      </c>
      <c r="K777" s="165">
        <v>0</v>
      </c>
      <c r="L777" s="165">
        <v>0</v>
      </c>
      <c r="M777" s="165">
        <v>0</v>
      </c>
      <c r="N777" s="165">
        <v>0</v>
      </c>
      <c r="O777" s="165">
        <v>0</v>
      </c>
      <c r="P777" s="165">
        <v>17584.471020000001</v>
      </c>
      <c r="Q777" s="165">
        <v>0</v>
      </c>
      <c r="R777" s="166">
        <v>17584.471020000001</v>
      </c>
      <c r="S777" s="7"/>
      <c r="T777" s="7"/>
      <c r="U777" s="7"/>
      <c r="V777" s="7"/>
      <c r="W777" s="7"/>
      <c r="X777" s="7"/>
      <c r="Y777" s="7"/>
      <c r="Z777" s="7"/>
      <c r="AA777" s="7"/>
      <c r="AB777" s="7"/>
    </row>
    <row r="778" spans="1:28" ht="13.5">
      <c r="A778" s="167"/>
      <c r="B778" s="167"/>
      <c r="C778" s="167"/>
      <c r="D778" s="167"/>
      <c r="E778" s="168">
        <v>163</v>
      </c>
      <c r="F778" s="169">
        <v>0</v>
      </c>
      <c r="G778" s="121">
        <v>0</v>
      </c>
      <c r="H778" s="121">
        <v>0</v>
      </c>
      <c r="I778" s="121">
        <v>0</v>
      </c>
      <c r="J778" s="121">
        <v>0</v>
      </c>
      <c r="K778" s="121">
        <v>0</v>
      </c>
      <c r="L778" s="121">
        <v>0</v>
      </c>
      <c r="M778" s="121">
        <v>0</v>
      </c>
      <c r="N778" s="121">
        <v>0</v>
      </c>
      <c r="O778" s="121">
        <v>0</v>
      </c>
      <c r="P778" s="121">
        <v>1228.5376000000001</v>
      </c>
      <c r="Q778" s="121">
        <v>0</v>
      </c>
      <c r="R778" s="170">
        <v>1228.5376000000001</v>
      </c>
      <c r="S778" s="7"/>
      <c r="T778" s="7"/>
      <c r="U778" s="7"/>
      <c r="V778" s="7"/>
      <c r="W778" s="7"/>
      <c r="X778" s="7"/>
      <c r="Y778" s="7"/>
      <c r="Z778" s="7"/>
      <c r="AA778" s="7"/>
      <c r="AB778" s="7"/>
    </row>
    <row r="779" spans="1:28" ht="13.5">
      <c r="A779" s="167"/>
      <c r="B779" s="167"/>
      <c r="C779" s="167"/>
      <c r="D779" s="163" t="s">
        <v>351</v>
      </c>
      <c r="E779" s="163">
        <v>168</v>
      </c>
      <c r="F779" s="164">
        <v>0</v>
      </c>
      <c r="G779" s="165">
        <v>0</v>
      </c>
      <c r="H779" s="165">
        <v>0</v>
      </c>
      <c r="I779" s="165">
        <v>0</v>
      </c>
      <c r="J779" s="165">
        <v>0</v>
      </c>
      <c r="K779" s="165">
        <v>0</v>
      </c>
      <c r="L779" s="165">
        <v>0</v>
      </c>
      <c r="M779" s="165">
        <v>0</v>
      </c>
      <c r="N779" s="165">
        <v>0</v>
      </c>
      <c r="O779" s="165">
        <v>0</v>
      </c>
      <c r="P779" s="165">
        <v>5753.3971300000003</v>
      </c>
      <c r="Q779" s="165">
        <v>0</v>
      </c>
      <c r="R779" s="166">
        <v>5753.3971300000003</v>
      </c>
      <c r="S779" s="7"/>
      <c r="T779" s="7"/>
      <c r="U779" s="7"/>
      <c r="V779" s="7"/>
      <c r="W779" s="7"/>
      <c r="X779" s="7"/>
      <c r="Y779" s="7"/>
      <c r="Z779" s="7"/>
      <c r="AA779" s="7"/>
      <c r="AB779" s="7"/>
    </row>
    <row r="780" spans="1:28" ht="13.5">
      <c r="A780" s="167"/>
      <c r="B780" s="167"/>
      <c r="C780" s="167"/>
      <c r="D780" s="163" t="s">
        <v>352</v>
      </c>
      <c r="E780" s="163">
        <v>114</v>
      </c>
      <c r="F780" s="164">
        <v>0</v>
      </c>
      <c r="G780" s="165">
        <v>0</v>
      </c>
      <c r="H780" s="165">
        <v>0</v>
      </c>
      <c r="I780" s="165">
        <v>0</v>
      </c>
      <c r="J780" s="165">
        <v>0</v>
      </c>
      <c r="K780" s="165">
        <v>0</v>
      </c>
      <c r="L780" s="165">
        <v>0</v>
      </c>
      <c r="M780" s="165">
        <v>0</v>
      </c>
      <c r="N780" s="165">
        <v>0</v>
      </c>
      <c r="O780" s="165">
        <v>0</v>
      </c>
      <c r="P780" s="165">
        <v>5566.7272000000003</v>
      </c>
      <c r="Q780" s="165">
        <v>0</v>
      </c>
      <c r="R780" s="166">
        <v>5566.7272000000003</v>
      </c>
      <c r="S780" s="7"/>
      <c r="T780" s="7"/>
      <c r="U780" s="7"/>
      <c r="V780" s="7"/>
      <c r="W780" s="7"/>
      <c r="X780" s="7"/>
      <c r="Y780" s="7"/>
      <c r="Z780" s="7"/>
      <c r="AA780" s="7"/>
      <c r="AB780" s="7"/>
    </row>
    <row r="781" spans="1:28" ht="13.5">
      <c r="A781" s="167"/>
      <c r="B781" s="163" t="s">
        <v>19</v>
      </c>
      <c r="C781" s="163" t="s">
        <v>168</v>
      </c>
      <c r="D781" s="163" t="s">
        <v>168</v>
      </c>
      <c r="E781" s="163">
        <v>131</v>
      </c>
      <c r="F781" s="164">
        <v>0</v>
      </c>
      <c r="G781" s="165">
        <v>0</v>
      </c>
      <c r="H781" s="165">
        <v>0</v>
      </c>
      <c r="I781" s="165">
        <v>0</v>
      </c>
      <c r="J781" s="165">
        <v>0</v>
      </c>
      <c r="K781" s="165">
        <v>0</v>
      </c>
      <c r="L781" s="165">
        <v>0</v>
      </c>
      <c r="M781" s="165">
        <v>0</v>
      </c>
      <c r="N781" s="165">
        <v>0</v>
      </c>
      <c r="O781" s="165">
        <v>0</v>
      </c>
      <c r="P781" s="165">
        <v>3070.5427200000004</v>
      </c>
      <c r="Q781" s="165">
        <v>0</v>
      </c>
      <c r="R781" s="166">
        <v>3070.5427200000004</v>
      </c>
      <c r="S781" s="7"/>
      <c r="T781" s="7"/>
      <c r="U781" s="7"/>
      <c r="V781" s="7"/>
      <c r="W781" s="7"/>
      <c r="X781" s="7"/>
      <c r="Y781" s="7"/>
      <c r="Z781" s="7"/>
      <c r="AA781" s="7"/>
      <c r="AB781" s="7"/>
    </row>
    <row r="782" spans="1:28" ht="13.5">
      <c r="A782" s="167"/>
      <c r="B782" s="167"/>
      <c r="C782" s="163" t="s">
        <v>169</v>
      </c>
      <c r="D782" s="163" t="s">
        <v>19</v>
      </c>
      <c r="E782" s="163">
        <v>97</v>
      </c>
      <c r="F782" s="164">
        <v>0</v>
      </c>
      <c r="G782" s="165">
        <v>0</v>
      </c>
      <c r="H782" s="165">
        <v>0</v>
      </c>
      <c r="I782" s="165">
        <v>0</v>
      </c>
      <c r="J782" s="165">
        <v>0</v>
      </c>
      <c r="K782" s="165">
        <v>0</v>
      </c>
      <c r="L782" s="165">
        <v>0</v>
      </c>
      <c r="M782" s="165">
        <v>0</v>
      </c>
      <c r="N782" s="165">
        <v>0</v>
      </c>
      <c r="O782" s="165">
        <v>0</v>
      </c>
      <c r="P782" s="165">
        <v>8645.7321199999988</v>
      </c>
      <c r="Q782" s="165">
        <v>0</v>
      </c>
      <c r="R782" s="166">
        <v>8645.7321199999988</v>
      </c>
      <c r="S782" s="7"/>
      <c r="T782" s="7"/>
      <c r="U782" s="7"/>
      <c r="V782" s="7"/>
      <c r="W782" s="7"/>
      <c r="X782" s="7"/>
      <c r="Y782" s="7"/>
      <c r="Z782" s="7"/>
      <c r="AA782" s="7"/>
      <c r="AB782" s="7"/>
    </row>
    <row r="783" spans="1:28" ht="13.5">
      <c r="A783" s="167"/>
      <c r="B783" s="163" t="s">
        <v>21</v>
      </c>
      <c r="C783" s="163" t="s">
        <v>173</v>
      </c>
      <c r="D783" s="163" t="s">
        <v>173</v>
      </c>
      <c r="E783" s="163">
        <v>82</v>
      </c>
      <c r="F783" s="164">
        <v>0</v>
      </c>
      <c r="G783" s="165">
        <v>0</v>
      </c>
      <c r="H783" s="165">
        <v>0</v>
      </c>
      <c r="I783" s="165">
        <v>0</v>
      </c>
      <c r="J783" s="165">
        <v>0</v>
      </c>
      <c r="K783" s="165">
        <v>0</v>
      </c>
      <c r="L783" s="165">
        <v>0</v>
      </c>
      <c r="M783" s="165">
        <v>0</v>
      </c>
      <c r="N783" s="165">
        <v>0</v>
      </c>
      <c r="O783" s="165">
        <v>0</v>
      </c>
      <c r="P783" s="165">
        <v>6216.6203599999999</v>
      </c>
      <c r="Q783" s="165">
        <v>0</v>
      </c>
      <c r="R783" s="166">
        <v>6216.6203599999999</v>
      </c>
      <c r="S783" s="7"/>
      <c r="T783" s="7"/>
      <c r="U783" s="7"/>
      <c r="V783" s="7"/>
      <c r="W783" s="7"/>
      <c r="X783" s="7"/>
      <c r="Y783" s="7"/>
      <c r="Z783" s="7"/>
      <c r="AA783" s="7"/>
      <c r="AB783" s="7"/>
    </row>
    <row r="784" spans="1:28" ht="13.5">
      <c r="A784" s="167"/>
      <c r="B784" s="167"/>
      <c r="C784" s="163" t="s">
        <v>21</v>
      </c>
      <c r="D784" s="163" t="s">
        <v>21</v>
      </c>
      <c r="E784" s="163">
        <v>20</v>
      </c>
      <c r="F784" s="164">
        <v>0</v>
      </c>
      <c r="G784" s="165">
        <v>0</v>
      </c>
      <c r="H784" s="165">
        <v>0</v>
      </c>
      <c r="I784" s="165">
        <v>0</v>
      </c>
      <c r="J784" s="165">
        <v>0</v>
      </c>
      <c r="K784" s="165">
        <v>0</v>
      </c>
      <c r="L784" s="165">
        <v>0</v>
      </c>
      <c r="M784" s="165">
        <v>0</v>
      </c>
      <c r="N784" s="165">
        <v>0</v>
      </c>
      <c r="O784" s="165">
        <v>0</v>
      </c>
      <c r="P784" s="165">
        <v>33800.184399999998</v>
      </c>
      <c r="Q784" s="165">
        <v>0</v>
      </c>
      <c r="R784" s="166">
        <v>33800.184399999998</v>
      </c>
      <c r="S784" s="7"/>
      <c r="T784" s="7"/>
      <c r="U784" s="7"/>
      <c r="V784" s="7"/>
      <c r="W784" s="7"/>
      <c r="X784" s="7"/>
      <c r="Y784" s="7"/>
      <c r="Z784" s="7"/>
      <c r="AA784" s="7"/>
      <c r="AB784" s="7"/>
    </row>
    <row r="785" spans="1:28" ht="13.5">
      <c r="A785" s="167"/>
      <c r="B785" s="167"/>
      <c r="C785" s="167"/>
      <c r="D785" s="167"/>
      <c r="E785" s="168">
        <v>40</v>
      </c>
      <c r="F785" s="169">
        <v>0</v>
      </c>
      <c r="G785" s="121">
        <v>0</v>
      </c>
      <c r="H785" s="121">
        <v>0</v>
      </c>
      <c r="I785" s="121">
        <v>0</v>
      </c>
      <c r="J785" s="121">
        <v>0</v>
      </c>
      <c r="K785" s="121">
        <v>0</v>
      </c>
      <c r="L785" s="121">
        <v>0</v>
      </c>
      <c r="M785" s="121">
        <v>0</v>
      </c>
      <c r="N785" s="121">
        <v>0</v>
      </c>
      <c r="O785" s="121">
        <v>0</v>
      </c>
      <c r="P785" s="121">
        <v>34224.723770000004</v>
      </c>
      <c r="Q785" s="121">
        <v>0</v>
      </c>
      <c r="R785" s="170">
        <v>34224.723770000004</v>
      </c>
      <c r="S785" s="7"/>
      <c r="T785" s="7"/>
      <c r="U785" s="7"/>
      <c r="V785" s="7"/>
      <c r="W785" s="7"/>
      <c r="X785" s="7"/>
      <c r="Y785" s="7"/>
      <c r="Z785" s="7"/>
      <c r="AA785" s="7"/>
      <c r="AB785" s="7"/>
    </row>
    <row r="786" spans="1:28" ht="13.5">
      <c r="A786" s="167"/>
      <c r="B786" s="167"/>
      <c r="C786" s="167"/>
      <c r="D786" s="163" t="s">
        <v>353</v>
      </c>
      <c r="E786" s="163">
        <v>151</v>
      </c>
      <c r="F786" s="164">
        <v>0</v>
      </c>
      <c r="G786" s="165">
        <v>0</v>
      </c>
      <c r="H786" s="165">
        <v>0</v>
      </c>
      <c r="I786" s="165">
        <v>0</v>
      </c>
      <c r="J786" s="165">
        <v>0</v>
      </c>
      <c r="K786" s="165">
        <v>0</v>
      </c>
      <c r="L786" s="165">
        <v>0</v>
      </c>
      <c r="M786" s="165">
        <v>0</v>
      </c>
      <c r="N786" s="165">
        <v>0</v>
      </c>
      <c r="O786" s="165">
        <v>0</v>
      </c>
      <c r="P786" s="165">
        <v>3466.07962</v>
      </c>
      <c r="Q786" s="165">
        <v>0</v>
      </c>
      <c r="R786" s="166">
        <v>3466.07962</v>
      </c>
      <c r="S786" s="7"/>
      <c r="T786" s="7"/>
      <c r="U786" s="7"/>
      <c r="V786" s="7"/>
      <c r="W786" s="7"/>
      <c r="X786" s="7"/>
      <c r="Y786" s="7"/>
      <c r="Z786" s="7"/>
      <c r="AA786" s="7"/>
      <c r="AB786" s="7"/>
    </row>
    <row r="787" spans="1:28" ht="13.5">
      <c r="A787" s="167"/>
      <c r="B787" s="167"/>
      <c r="C787" s="163" t="s">
        <v>175</v>
      </c>
      <c r="D787" s="163" t="s">
        <v>175</v>
      </c>
      <c r="E787" s="163">
        <v>126</v>
      </c>
      <c r="F787" s="164">
        <v>0</v>
      </c>
      <c r="G787" s="165">
        <v>0</v>
      </c>
      <c r="H787" s="165">
        <v>0</v>
      </c>
      <c r="I787" s="165">
        <v>0</v>
      </c>
      <c r="J787" s="165">
        <v>0</v>
      </c>
      <c r="K787" s="165">
        <v>0</v>
      </c>
      <c r="L787" s="165">
        <v>0</v>
      </c>
      <c r="M787" s="165">
        <v>0</v>
      </c>
      <c r="N787" s="165">
        <v>0</v>
      </c>
      <c r="O787" s="165">
        <v>0</v>
      </c>
      <c r="P787" s="165">
        <v>2668.6700499999997</v>
      </c>
      <c r="Q787" s="165">
        <v>0</v>
      </c>
      <c r="R787" s="166">
        <v>2668.6700499999997</v>
      </c>
      <c r="S787" s="7"/>
      <c r="T787" s="7"/>
      <c r="U787" s="7"/>
      <c r="V787" s="7"/>
      <c r="W787" s="7"/>
      <c r="X787" s="7"/>
      <c r="Y787" s="7"/>
      <c r="Z787" s="7"/>
      <c r="AA787" s="7"/>
      <c r="AB787" s="7"/>
    </row>
    <row r="788" spans="1:28" ht="13.5">
      <c r="A788" s="167"/>
      <c r="B788" s="167"/>
      <c r="C788" s="163" t="s">
        <v>176</v>
      </c>
      <c r="D788" s="163" t="s">
        <v>177</v>
      </c>
      <c r="E788" s="163">
        <v>98</v>
      </c>
      <c r="F788" s="164">
        <v>0</v>
      </c>
      <c r="G788" s="165">
        <v>0</v>
      </c>
      <c r="H788" s="165">
        <v>0</v>
      </c>
      <c r="I788" s="165">
        <v>0</v>
      </c>
      <c r="J788" s="165">
        <v>0</v>
      </c>
      <c r="K788" s="165">
        <v>0</v>
      </c>
      <c r="L788" s="165">
        <v>0</v>
      </c>
      <c r="M788" s="165">
        <v>0</v>
      </c>
      <c r="N788" s="165">
        <v>0</v>
      </c>
      <c r="O788" s="165">
        <v>0</v>
      </c>
      <c r="P788" s="165">
        <v>12904.945369999999</v>
      </c>
      <c r="Q788" s="165">
        <v>0</v>
      </c>
      <c r="R788" s="166">
        <v>12904.945369999999</v>
      </c>
      <c r="S788" s="7"/>
      <c r="T788" s="7"/>
      <c r="U788" s="7"/>
      <c r="V788" s="7"/>
      <c r="W788" s="7"/>
      <c r="X788" s="7"/>
      <c r="Y788" s="7"/>
      <c r="Z788" s="7"/>
      <c r="AA788" s="7"/>
      <c r="AB788" s="7"/>
    </row>
    <row r="789" spans="1:28" ht="13.5">
      <c r="A789" s="167"/>
      <c r="B789" s="163" t="s">
        <v>22</v>
      </c>
      <c r="C789" s="163" t="s">
        <v>22</v>
      </c>
      <c r="D789" s="163" t="s">
        <v>22</v>
      </c>
      <c r="E789" s="163">
        <v>35</v>
      </c>
      <c r="F789" s="164">
        <v>0</v>
      </c>
      <c r="G789" s="165">
        <v>0</v>
      </c>
      <c r="H789" s="165">
        <v>0</v>
      </c>
      <c r="I789" s="165">
        <v>0</v>
      </c>
      <c r="J789" s="165">
        <v>0</v>
      </c>
      <c r="K789" s="165">
        <v>0</v>
      </c>
      <c r="L789" s="165">
        <v>0</v>
      </c>
      <c r="M789" s="165">
        <v>0</v>
      </c>
      <c r="N789" s="165">
        <v>0</v>
      </c>
      <c r="O789" s="165">
        <v>0</v>
      </c>
      <c r="P789" s="165">
        <v>6520.53413</v>
      </c>
      <c r="Q789" s="165">
        <v>0</v>
      </c>
      <c r="R789" s="166">
        <v>6520.53413</v>
      </c>
      <c r="S789" s="7"/>
      <c r="T789" s="7"/>
      <c r="U789" s="7"/>
      <c r="V789" s="7"/>
      <c r="W789" s="7"/>
      <c r="X789" s="7"/>
      <c r="Y789" s="7"/>
      <c r="Z789" s="7"/>
      <c r="AA789" s="7"/>
      <c r="AB789" s="7"/>
    </row>
    <row r="790" spans="1:28" ht="13.5">
      <c r="A790" s="167"/>
      <c r="B790" s="167"/>
      <c r="C790" s="163" t="s">
        <v>178</v>
      </c>
      <c r="D790" s="163" t="s">
        <v>179</v>
      </c>
      <c r="E790" s="163">
        <v>15</v>
      </c>
      <c r="F790" s="164">
        <v>0</v>
      </c>
      <c r="G790" s="165">
        <v>0</v>
      </c>
      <c r="H790" s="165">
        <v>0</v>
      </c>
      <c r="I790" s="165">
        <v>0</v>
      </c>
      <c r="J790" s="165">
        <v>0</v>
      </c>
      <c r="K790" s="165">
        <v>0</v>
      </c>
      <c r="L790" s="165">
        <v>0</v>
      </c>
      <c r="M790" s="165">
        <v>0</v>
      </c>
      <c r="N790" s="165">
        <v>0</v>
      </c>
      <c r="O790" s="165">
        <v>0</v>
      </c>
      <c r="P790" s="165">
        <v>12850.489369999999</v>
      </c>
      <c r="Q790" s="165">
        <v>0</v>
      </c>
      <c r="R790" s="166">
        <v>12850.489369999999</v>
      </c>
      <c r="S790" s="7"/>
      <c r="T790" s="7"/>
      <c r="U790" s="7"/>
      <c r="V790" s="7"/>
      <c r="W790" s="7"/>
      <c r="X790" s="7"/>
      <c r="Y790" s="7"/>
      <c r="Z790" s="7"/>
      <c r="AA790" s="7"/>
      <c r="AB790" s="7"/>
    </row>
    <row r="791" spans="1:28" ht="13.5">
      <c r="A791" s="167"/>
      <c r="B791" s="163" t="s">
        <v>180</v>
      </c>
      <c r="C791" s="163" t="s">
        <v>180</v>
      </c>
      <c r="D791" s="163" t="s">
        <v>354</v>
      </c>
      <c r="E791" s="163">
        <v>130</v>
      </c>
      <c r="F791" s="164">
        <v>0</v>
      </c>
      <c r="G791" s="165">
        <v>0</v>
      </c>
      <c r="H791" s="165">
        <v>0</v>
      </c>
      <c r="I791" s="165">
        <v>0</v>
      </c>
      <c r="J791" s="165">
        <v>0</v>
      </c>
      <c r="K791" s="165">
        <v>0</v>
      </c>
      <c r="L791" s="165">
        <v>0</v>
      </c>
      <c r="M791" s="165">
        <v>0</v>
      </c>
      <c r="N791" s="165">
        <v>0</v>
      </c>
      <c r="O791" s="165">
        <v>0</v>
      </c>
      <c r="P791" s="165">
        <v>7209.26055</v>
      </c>
      <c r="Q791" s="165">
        <v>0</v>
      </c>
      <c r="R791" s="166">
        <v>7209.26055</v>
      </c>
      <c r="S791" s="7"/>
      <c r="T791" s="7"/>
      <c r="U791" s="7"/>
      <c r="V791" s="7"/>
      <c r="W791" s="7"/>
      <c r="X791" s="7"/>
      <c r="Y791" s="7"/>
      <c r="Z791" s="7"/>
      <c r="AA791" s="7"/>
      <c r="AB791" s="7"/>
    </row>
    <row r="792" spans="1:28" ht="13.5">
      <c r="A792" s="167"/>
      <c r="B792" s="163" t="s">
        <v>24</v>
      </c>
      <c r="C792" s="163" t="s">
        <v>24</v>
      </c>
      <c r="D792" s="163" t="s">
        <v>24</v>
      </c>
      <c r="E792" s="163">
        <v>51</v>
      </c>
      <c r="F792" s="164">
        <v>0</v>
      </c>
      <c r="G792" s="165">
        <v>0</v>
      </c>
      <c r="H792" s="165">
        <v>0</v>
      </c>
      <c r="I792" s="165">
        <v>0</v>
      </c>
      <c r="J792" s="165">
        <v>0</v>
      </c>
      <c r="K792" s="165">
        <v>0</v>
      </c>
      <c r="L792" s="165">
        <v>0</v>
      </c>
      <c r="M792" s="165">
        <v>0</v>
      </c>
      <c r="N792" s="165">
        <v>0</v>
      </c>
      <c r="O792" s="165">
        <v>0</v>
      </c>
      <c r="P792" s="165">
        <v>14259.73899</v>
      </c>
      <c r="Q792" s="165">
        <v>0</v>
      </c>
      <c r="R792" s="166">
        <v>14259.73899</v>
      </c>
      <c r="S792" s="7"/>
      <c r="T792" s="7"/>
      <c r="U792" s="7"/>
      <c r="V792" s="7"/>
      <c r="W792" s="7"/>
      <c r="X792" s="7"/>
      <c r="Y792" s="7"/>
      <c r="Z792" s="7"/>
      <c r="AA792" s="7"/>
      <c r="AB792" s="7"/>
    </row>
    <row r="793" spans="1:28" ht="13.5">
      <c r="A793" s="167"/>
      <c r="B793" s="163" t="s">
        <v>25</v>
      </c>
      <c r="C793" s="163" t="s">
        <v>25</v>
      </c>
      <c r="D793" s="163" t="s">
        <v>25</v>
      </c>
      <c r="E793" s="163">
        <v>143</v>
      </c>
      <c r="F793" s="164">
        <v>0</v>
      </c>
      <c r="G793" s="165">
        <v>0</v>
      </c>
      <c r="H793" s="165">
        <v>0</v>
      </c>
      <c r="I793" s="165">
        <v>0</v>
      </c>
      <c r="J793" s="165">
        <v>0</v>
      </c>
      <c r="K793" s="165">
        <v>0</v>
      </c>
      <c r="L793" s="165">
        <v>0</v>
      </c>
      <c r="M793" s="165">
        <v>0</v>
      </c>
      <c r="N793" s="165">
        <v>0</v>
      </c>
      <c r="O793" s="165">
        <v>0</v>
      </c>
      <c r="P793" s="165">
        <v>4179.67425</v>
      </c>
      <c r="Q793" s="165">
        <v>0</v>
      </c>
      <c r="R793" s="166">
        <v>4179.67425</v>
      </c>
      <c r="S793" s="7"/>
      <c r="T793" s="7"/>
      <c r="U793" s="7"/>
      <c r="V793" s="7"/>
      <c r="W793" s="7"/>
      <c r="X793" s="7"/>
      <c r="Y793" s="7"/>
      <c r="Z793" s="7"/>
      <c r="AA793" s="7"/>
      <c r="AB793" s="7"/>
    </row>
    <row r="794" spans="1:28" ht="13.5">
      <c r="A794" s="167"/>
      <c r="B794" s="163" t="s">
        <v>26</v>
      </c>
      <c r="C794" s="163" t="s">
        <v>183</v>
      </c>
      <c r="D794" s="163" t="s">
        <v>355</v>
      </c>
      <c r="E794" s="163">
        <v>88</v>
      </c>
      <c r="F794" s="164">
        <v>0</v>
      </c>
      <c r="G794" s="165">
        <v>0</v>
      </c>
      <c r="H794" s="165">
        <v>0</v>
      </c>
      <c r="I794" s="165">
        <v>0</v>
      </c>
      <c r="J794" s="165">
        <v>0</v>
      </c>
      <c r="K794" s="165">
        <v>0</v>
      </c>
      <c r="L794" s="165">
        <v>0</v>
      </c>
      <c r="M794" s="165">
        <v>0</v>
      </c>
      <c r="N794" s="165">
        <v>0</v>
      </c>
      <c r="O794" s="165">
        <v>0</v>
      </c>
      <c r="P794" s="165">
        <v>16016.55515</v>
      </c>
      <c r="Q794" s="165">
        <v>0</v>
      </c>
      <c r="R794" s="166">
        <v>16016.55515</v>
      </c>
      <c r="S794" s="7"/>
      <c r="T794" s="7"/>
      <c r="U794" s="7"/>
      <c r="V794" s="7"/>
      <c r="W794" s="7"/>
      <c r="X794" s="7"/>
      <c r="Y794" s="7"/>
      <c r="Z794" s="7"/>
      <c r="AA794" s="7"/>
      <c r="AB794" s="7"/>
    </row>
    <row r="795" spans="1:28" ht="13.5">
      <c r="A795" s="163" t="s">
        <v>356</v>
      </c>
      <c r="B795" s="163" t="s">
        <v>16</v>
      </c>
      <c r="C795" s="163" t="s">
        <v>16</v>
      </c>
      <c r="D795" s="163" t="s">
        <v>150</v>
      </c>
      <c r="E795" s="163">
        <v>1</v>
      </c>
      <c r="F795" s="164">
        <v>0</v>
      </c>
      <c r="G795" s="165">
        <v>0</v>
      </c>
      <c r="H795" s="165">
        <v>0</v>
      </c>
      <c r="I795" s="165">
        <v>2.0248399999999998</v>
      </c>
      <c r="J795" s="165">
        <v>0</v>
      </c>
      <c r="K795" s="165">
        <v>2.0248399999999998</v>
      </c>
      <c r="L795" s="165">
        <v>28374.027120000002</v>
      </c>
      <c r="M795" s="165">
        <v>0</v>
      </c>
      <c r="N795" s="165">
        <v>28374.027120000002</v>
      </c>
      <c r="O795" s="165">
        <v>28376.051960000001</v>
      </c>
      <c r="P795" s="165">
        <v>305029.13945999998</v>
      </c>
      <c r="Q795" s="165">
        <v>0</v>
      </c>
      <c r="R795" s="166">
        <v>305029.13945999998</v>
      </c>
      <c r="S795" s="7"/>
      <c r="T795" s="7"/>
      <c r="U795" s="7"/>
      <c r="V795" s="7"/>
      <c r="W795" s="7"/>
      <c r="X795" s="7"/>
      <c r="Y795" s="7"/>
      <c r="Z795" s="7"/>
      <c r="AA795" s="7"/>
      <c r="AB795" s="7"/>
    </row>
    <row r="796" spans="1:28" ht="13.5">
      <c r="A796" s="171" t="s">
        <v>357</v>
      </c>
      <c r="B796" s="172"/>
      <c r="C796" s="172"/>
      <c r="D796" s="172"/>
      <c r="E796" s="172"/>
      <c r="F796" s="173">
        <v>910.24586999999997</v>
      </c>
      <c r="G796" s="174">
        <v>107.43306999999999</v>
      </c>
      <c r="H796" s="174">
        <v>1017.67894</v>
      </c>
      <c r="I796" s="174">
        <v>1634151.4796900006</v>
      </c>
      <c r="J796" s="174">
        <v>34702.002030000003</v>
      </c>
      <c r="K796" s="174">
        <v>1668853.4817199996</v>
      </c>
      <c r="L796" s="174">
        <v>7030872.8489500014</v>
      </c>
      <c r="M796" s="174">
        <v>144955.12782000002</v>
      </c>
      <c r="N796" s="174">
        <v>7175827.9767700015</v>
      </c>
      <c r="O796" s="174">
        <v>8845699.1374300029</v>
      </c>
      <c r="P796" s="174">
        <v>14262492.539940003</v>
      </c>
      <c r="Q796" s="174">
        <v>346928.71730999998</v>
      </c>
      <c r="R796" s="175">
        <v>14609421.257250004</v>
      </c>
      <c r="S796" s="7"/>
      <c r="T796" s="7"/>
      <c r="U796" s="7"/>
      <c r="V796" s="7"/>
      <c r="W796" s="7"/>
      <c r="X796" s="7"/>
      <c r="Y796" s="7"/>
      <c r="Z796" s="7"/>
      <c r="AA796" s="7"/>
      <c r="AB796" s="7"/>
    </row>
    <row r="797" spans="1:28" ht="1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5">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5">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5">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5">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5">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5">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5">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5">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5">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5">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5">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5">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5">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5">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5">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5">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5">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5">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5">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5">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5">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5">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5">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5">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5">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5">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5">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5">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5">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5">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5">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5">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5">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5">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5">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5">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5">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5">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5">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5">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5">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5">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5">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5">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5">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5">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5">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5">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5">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5">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5">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5">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5">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5">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5">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5">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5">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5">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5">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5">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5">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5">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5">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5">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5">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5">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5">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5">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5">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5">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5">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5">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5">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5">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5">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5">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5">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5">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5">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5">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5">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5">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5">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5">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5">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5">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5">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5">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5">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5">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5">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5">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5">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5">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5">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5">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5">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5">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5">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5">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5">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5">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5">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5">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5">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5">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5">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5">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5">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5">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5">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5">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5">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5">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5">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5">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5">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5">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5">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5">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5">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5">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5">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5">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5">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5">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5">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5">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5">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5">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5">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5">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5">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5">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5">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5">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5">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5">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5">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5">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5">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5">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5">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5">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5">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5">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5">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5">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5">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5">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5">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5">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5">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5">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5">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5">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5">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5">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5">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5">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5">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5">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5">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5">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5">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5">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5">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5">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5">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5">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5">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5">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5">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5">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5">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5">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5">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5">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5">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5">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5">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5">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5">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5">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5">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5">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5">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5">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5">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5">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5">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5">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5">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5">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5">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5">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5">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5">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5">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5">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5">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5">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5">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5">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5">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5">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5">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5">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5">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5">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5">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5">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5">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5">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5">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5">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5">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5">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5">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5">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5">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5">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5">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5">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5">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5">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5">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5">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5">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5">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5">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5">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5">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5">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5">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5">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5">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5">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5">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5">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5">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5">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5">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5">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5">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5">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5">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5">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5">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5">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5">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5">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5">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5">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5">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5">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5">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5">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5">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5">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5">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5">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5">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5">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5">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5">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5">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5">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5">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5">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5">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5">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5">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5">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5">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5">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5">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5">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5">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5">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5">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5">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5">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5">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5">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5">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5">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5">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5">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5">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5">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5">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5">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5">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5">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5">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5">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5">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5">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5">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5">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5">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5">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5">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5">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5">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5">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5">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5">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5">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5">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5">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5">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5">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5">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5">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5">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5">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5">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5">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5">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5">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5">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5">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5">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5">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5">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5">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5">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5">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5">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5">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5">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5">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5">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5">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5">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5">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5">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5">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5">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5">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5">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5">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5">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5">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5">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14131ED5-0B83-43D8-AE23-4400C7D7C964}"/>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812A-6F26-4E3F-A328-98C6A93D2DA5}">
  <dimension ref="A1:AB26"/>
  <sheetViews>
    <sheetView showGridLines="0" zoomScaleNormal="100" workbookViewId="0"/>
  </sheetViews>
  <sheetFormatPr baseColWidth="10" defaultColWidth="13" defaultRowHeight="12.75"/>
  <cols>
    <col min="1" max="1" width="21.28515625" style="7" customWidth="1"/>
    <col min="2" max="2" width="5" style="7" customWidth="1"/>
    <col min="3" max="4" width="5.28515625" style="7" customWidth="1"/>
    <col min="5" max="5" width="5.5703125" style="7" customWidth="1"/>
    <col min="6" max="6" width="5.85546875" style="7" customWidth="1"/>
    <col min="7" max="7" width="5.7109375" style="7" customWidth="1"/>
    <col min="8" max="8" width="5.5703125" style="7" customWidth="1"/>
    <col min="9" max="9" width="5.85546875" style="7" customWidth="1"/>
    <col min="10" max="10" width="5" style="7" customWidth="1"/>
    <col min="11" max="11" width="5.28515625" style="7" customWidth="1"/>
    <col min="12" max="12" width="6.42578125" style="7" customWidth="1"/>
    <col min="13" max="13" width="6.140625" style="7" customWidth="1"/>
    <col min="14" max="14" width="5.5703125" style="7" customWidth="1"/>
    <col min="15" max="15" width="5.7109375" style="7" customWidth="1"/>
    <col min="16" max="16" width="6.7109375" style="7" customWidth="1"/>
    <col min="17" max="18" width="5.5703125" style="7" customWidth="1"/>
    <col min="19" max="19" width="5" style="7" customWidth="1"/>
    <col min="20" max="20" width="5.28515625" style="7" customWidth="1"/>
    <col min="21" max="21" width="5.7109375" style="7" customWidth="1"/>
    <col min="22" max="22" width="5.85546875" style="7" bestFit="1" customWidth="1"/>
    <col min="23" max="23" width="5.85546875" style="7" customWidth="1"/>
    <col min="24" max="26" width="5.28515625" style="7" customWidth="1"/>
    <col min="27" max="27" width="9.5703125" style="7" bestFit="1" customWidth="1"/>
    <col min="28" max="16384" width="13" style="7"/>
  </cols>
  <sheetData>
    <row r="1" spans="1:28" s="69" customFormat="1" ht="20.25" customHeight="1">
      <c r="A1" s="1183" t="s">
        <v>1067</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64</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45443</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65</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1</v>
      </c>
      <c r="B6" s="10" t="s">
        <v>2</v>
      </c>
      <c r="C6" s="10" t="s">
        <v>3</v>
      </c>
      <c r="D6" s="10" t="s">
        <v>66</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67</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68</v>
      </c>
      <c r="C9" s="86">
        <v>2.8307586286302397</v>
      </c>
      <c r="D9" s="86">
        <v>0.20247612616551613</v>
      </c>
      <c r="E9" s="86">
        <v>4.4777179026485685</v>
      </c>
      <c r="F9" s="86">
        <v>0.76470305277060135</v>
      </c>
      <c r="G9" s="86">
        <v>2.4145868199208058</v>
      </c>
      <c r="H9" s="86">
        <v>2.1120092593727984</v>
      </c>
      <c r="I9" s="86">
        <v>1.1499014971665176</v>
      </c>
      <c r="J9" s="86">
        <v>0.17719458190829498</v>
      </c>
      <c r="K9" s="86">
        <v>2.1502398602787358</v>
      </c>
      <c r="L9" s="86">
        <v>4.1140766061149057</v>
      </c>
      <c r="M9" s="86">
        <v>2.6682656884159139</v>
      </c>
      <c r="N9" s="86">
        <v>6.0971057729449756</v>
      </c>
      <c r="O9" s="86">
        <v>5.5435914119715113</v>
      </c>
      <c r="P9" s="86">
        <v>46.002139799731282</v>
      </c>
      <c r="Q9" s="86">
        <v>2.5813148281181557</v>
      </c>
      <c r="R9" s="86">
        <v>0.66308130412630906</v>
      </c>
      <c r="S9" s="86">
        <v>0.59795452916538705</v>
      </c>
      <c r="T9" s="86">
        <v>0.36064331950348316</v>
      </c>
      <c r="U9" s="86">
        <v>6.3028179971753069</v>
      </c>
      <c r="V9" s="86">
        <v>1.0485412705615917</v>
      </c>
      <c r="W9" s="86">
        <v>2.8263042948140291</v>
      </c>
      <c r="X9" s="86">
        <v>1.4047956367587056</v>
      </c>
      <c r="Y9" s="86">
        <v>1.4798447539556638</v>
      </c>
      <c r="Z9" s="86">
        <v>2.0299350577806994</v>
      </c>
      <c r="AA9" s="87">
        <v>2529805.9070000001</v>
      </c>
      <c r="AB9" s="88"/>
    </row>
    <row r="10" spans="1:28" s="21" customFormat="1" ht="18" customHeight="1">
      <c r="A10" s="21" t="s">
        <v>29</v>
      </c>
      <c r="B10" s="86">
        <v>0.4585404909217547</v>
      </c>
      <c r="C10" s="86">
        <v>2.6907077219776414</v>
      </c>
      <c r="D10" s="86" t="s">
        <v>68</v>
      </c>
      <c r="E10" s="86">
        <v>21.049980439665347</v>
      </c>
      <c r="F10" s="86">
        <v>0.84012411576037371</v>
      </c>
      <c r="G10" s="86">
        <v>3.2158835616586097</v>
      </c>
      <c r="H10" s="86">
        <v>3.846627301208712</v>
      </c>
      <c r="I10" s="86">
        <v>1.6045591905581476</v>
      </c>
      <c r="J10" s="86" t="s">
        <v>68</v>
      </c>
      <c r="K10" s="86">
        <v>1.5821182851995144</v>
      </c>
      <c r="L10" s="86">
        <v>3.4608803893995712</v>
      </c>
      <c r="M10" s="86">
        <v>1.5559988466239618</v>
      </c>
      <c r="N10" s="86">
        <v>5.6287501813899716</v>
      </c>
      <c r="O10" s="86">
        <v>4.491637622998133</v>
      </c>
      <c r="P10" s="86">
        <v>35.119456712076044</v>
      </c>
      <c r="Q10" s="86">
        <v>1.2545321767356628</v>
      </c>
      <c r="R10" s="86" t="s">
        <v>68</v>
      </c>
      <c r="S10" s="86">
        <v>0.66630211066983858</v>
      </c>
      <c r="T10" s="86" t="s">
        <v>68</v>
      </c>
      <c r="U10" s="86">
        <v>5.5504050252794253</v>
      </c>
      <c r="V10" s="86">
        <v>2.0112242768835475</v>
      </c>
      <c r="W10" s="86">
        <v>1.7508290409732861</v>
      </c>
      <c r="X10" s="86">
        <v>1.4527256919182683</v>
      </c>
      <c r="Y10" s="86">
        <v>0.5754582381165847</v>
      </c>
      <c r="Z10" s="86">
        <v>1.1932585799856013</v>
      </c>
      <c r="AA10" s="87">
        <v>4042671.12</v>
      </c>
      <c r="AB10" s="88"/>
    </row>
    <row r="11" spans="1:28" s="21" customFormat="1" ht="18" customHeight="1">
      <c r="A11" s="21" t="s">
        <v>30</v>
      </c>
      <c r="B11" s="86">
        <v>2.0058567107349137</v>
      </c>
      <c r="C11" s="86">
        <v>2.44082927242814</v>
      </c>
      <c r="D11" s="86">
        <v>1.6683025605037809</v>
      </c>
      <c r="E11" s="86">
        <v>8.9622172698426965</v>
      </c>
      <c r="F11" s="86">
        <v>1.0484657609416215</v>
      </c>
      <c r="G11" s="86">
        <v>9.9209851637559652</v>
      </c>
      <c r="H11" s="86">
        <v>0.65834575653813621</v>
      </c>
      <c r="I11" s="86">
        <v>3.5534036998464948</v>
      </c>
      <c r="J11" s="86">
        <v>2.8134087535910748</v>
      </c>
      <c r="K11" s="86">
        <v>3.8427323277900007</v>
      </c>
      <c r="L11" s="86">
        <v>0.65906090864571465</v>
      </c>
      <c r="M11" s="86">
        <v>11.317412739537639</v>
      </c>
      <c r="N11" s="86">
        <v>8.9727155288407214</v>
      </c>
      <c r="O11" s="86">
        <v>1.9303778142650405</v>
      </c>
      <c r="P11" s="86">
        <v>13.383296658331423</v>
      </c>
      <c r="Q11" s="86">
        <v>0.64849556450255974</v>
      </c>
      <c r="R11" s="86">
        <v>1.3327662643983322</v>
      </c>
      <c r="S11" s="86">
        <v>1.5901316064645201</v>
      </c>
      <c r="T11" s="86">
        <v>3.3799162600639114</v>
      </c>
      <c r="U11" s="86">
        <v>8.3985490821187359</v>
      </c>
      <c r="V11" s="86">
        <v>3.0281907466257718</v>
      </c>
      <c r="W11" s="86">
        <v>3.0614412428806586</v>
      </c>
      <c r="X11" s="86">
        <v>1.8565489587010935</v>
      </c>
      <c r="Y11" s="86">
        <v>0.45360257305712842</v>
      </c>
      <c r="Z11" s="86">
        <v>3.0729467755939233</v>
      </c>
      <c r="AA11" s="87">
        <v>2207642.2390000001</v>
      </c>
      <c r="AB11" s="88"/>
    </row>
    <row r="12" spans="1:28" s="21" customFormat="1" ht="18" customHeight="1">
      <c r="A12" s="21" t="s">
        <v>31</v>
      </c>
      <c r="B12" s="86">
        <v>0.25853405316600786</v>
      </c>
      <c r="C12" s="86">
        <v>2.1371707713936838</v>
      </c>
      <c r="D12" s="86">
        <v>0.37949260191890455</v>
      </c>
      <c r="E12" s="86">
        <v>2.8023488741031293</v>
      </c>
      <c r="F12" s="86">
        <v>0.91765145355649369</v>
      </c>
      <c r="G12" s="86">
        <v>3.9983264325703858</v>
      </c>
      <c r="H12" s="86">
        <v>0.65221824969080455</v>
      </c>
      <c r="I12" s="86">
        <v>1.1503377561870609</v>
      </c>
      <c r="J12" s="86">
        <v>0.16554935735945647</v>
      </c>
      <c r="K12" s="86">
        <v>1.7962452065663044</v>
      </c>
      <c r="L12" s="86">
        <v>3.5689311017031753</v>
      </c>
      <c r="M12" s="86">
        <v>3.2279799632868413</v>
      </c>
      <c r="N12" s="86">
        <v>5.788561210363719</v>
      </c>
      <c r="O12" s="86">
        <v>5.3404138468429307</v>
      </c>
      <c r="P12" s="86">
        <v>43.948554446610082</v>
      </c>
      <c r="Q12" s="86">
        <v>4.7374368278942143</v>
      </c>
      <c r="R12" s="86">
        <v>1.4007654581810023</v>
      </c>
      <c r="S12" s="86">
        <v>0.51575146360627877</v>
      </c>
      <c r="T12" s="86">
        <v>0.60354900959359203</v>
      </c>
      <c r="U12" s="86">
        <v>8.219063667960997</v>
      </c>
      <c r="V12" s="86">
        <v>0.79631533697164181</v>
      </c>
      <c r="W12" s="86">
        <v>4.3487686287532616</v>
      </c>
      <c r="X12" s="86">
        <v>0.47938272269075022</v>
      </c>
      <c r="Y12" s="86">
        <v>1.269627112023634</v>
      </c>
      <c r="Z12" s="86">
        <v>1.4970244470056473</v>
      </c>
      <c r="AA12" s="87">
        <v>1259111.5020000001</v>
      </c>
      <c r="AB12" s="88"/>
    </row>
    <row r="13" spans="1:28" s="21" customFormat="1" ht="18" customHeight="1">
      <c r="A13" s="21" t="s">
        <v>32</v>
      </c>
      <c r="B13" s="86" t="s">
        <v>68</v>
      </c>
      <c r="C13" s="86" t="s">
        <v>68</v>
      </c>
      <c r="D13" s="86" t="s">
        <v>68</v>
      </c>
      <c r="E13" s="86" t="s">
        <v>68</v>
      </c>
      <c r="F13" s="86" t="s">
        <v>68</v>
      </c>
      <c r="G13" s="86" t="s">
        <v>68</v>
      </c>
      <c r="H13" s="86">
        <v>2.1313656090437201</v>
      </c>
      <c r="I13" s="86" t="s">
        <v>68</v>
      </c>
      <c r="J13" s="86" t="s">
        <v>68</v>
      </c>
      <c r="K13" s="86" t="s">
        <v>68</v>
      </c>
      <c r="L13" s="86">
        <v>10.049099266977981</v>
      </c>
      <c r="M13" s="86">
        <v>14.898188419624756</v>
      </c>
      <c r="N13" s="86">
        <v>2.4688952904438572</v>
      </c>
      <c r="O13" s="86">
        <v>4.3140673385158284</v>
      </c>
      <c r="P13" s="86">
        <v>59.77285434436439</v>
      </c>
      <c r="Q13" s="86" t="s">
        <v>68</v>
      </c>
      <c r="R13" s="86" t="s">
        <v>68</v>
      </c>
      <c r="S13" s="86" t="s">
        <v>68</v>
      </c>
      <c r="T13" s="86">
        <v>0.98501531991362612</v>
      </c>
      <c r="U13" s="86">
        <v>5.3805144111158389</v>
      </c>
      <c r="V13" s="86" t="s">
        <v>68</v>
      </c>
      <c r="W13" s="86" t="s">
        <v>68</v>
      </c>
      <c r="X13" s="86" t="s">
        <v>68</v>
      </c>
      <c r="Y13" s="86" t="s">
        <v>68</v>
      </c>
      <c r="Z13" s="86" t="s">
        <v>68</v>
      </c>
      <c r="AA13" s="87">
        <v>254688.12</v>
      </c>
      <c r="AB13" s="88"/>
    </row>
    <row r="14" spans="1:28" s="21" customFormat="1" ht="18" customHeight="1">
      <c r="A14" s="89" t="s">
        <v>33</v>
      </c>
      <c r="B14" s="86" t="s">
        <v>68</v>
      </c>
      <c r="C14" s="86">
        <v>1.6304894823363638</v>
      </c>
      <c r="D14" s="86" t="s">
        <v>68</v>
      </c>
      <c r="E14" s="86">
        <v>2.8858508387209545</v>
      </c>
      <c r="F14" s="86" t="s">
        <v>68</v>
      </c>
      <c r="G14" s="86">
        <v>1.9281927335619757</v>
      </c>
      <c r="H14" s="86">
        <v>2.6144361210121292</v>
      </c>
      <c r="I14" s="86">
        <v>2.0244920623570044</v>
      </c>
      <c r="J14" s="86" t="s">
        <v>68</v>
      </c>
      <c r="K14" s="86">
        <v>1.519683814436174</v>
      </c>
      <c r="L14" s="86">
        <v>2.8099494287735709</v>
      </c>
      <c r="M14" s="86">
        <v>2.55107796231442</v>
      </c>
      <c r="N14" s="86">
        <v>5.3491693419116304</v>
      </c>
      <c r="O14" s="86">
        <v>3.5816680110835328</v>
      </c>
      <c r="P14" s="86">
        <v>62.422673988995527</v>
      </c>
      <c r="Q14" s="86" t="s">
        <v>68</v>
      </c>
      <c r="R14" s="86" t="s">
        <v>68</v>
      </c>
      <c r="S14" s="86">
        <v>0.75380424754063036</v>
      </c>
      <c r="T14" s="86" t="s">
        <v>68</v>
      </c>
      <c r="U14" s="86">
        <v>6.0015481127519505</v>
      </c>
      <c r="V14" s="86">
        <v>1.2462971945353314</v>
      </c>
      <c r="W14" s="86">
        <v>0.46383097643711352</v>
      </c>
      <c r="X14" s="86">
        <v>0.91744620117424136</v>
      </c>
      <c r="Y14" s="86">
        <v>0.26891279723700018</v>
      </c>
      <c r="Z14" s="86">
        <v>1.0304766848204576</v>
      </c>
      <c r="AA14" s="87">
        <v>1554286.0149999999</v>
      </c>
      <c r="AB14" s="88"/>
    </row>
    <row r="15" spans="1:28" s="21" customFormat="1" ht="18" customHeight="1">
      <c r="A15" s="21" t="s">
        <v>34</v>
      </c>
      <c r="B15" s="86" t="s">
        <v>68</v>
      </c>
      <c r="C15" s="86" t="s">
        <v>68</v>
      </c>
      <c r="D15" s="86" t="s">
        <v>68</v>
      </c>
      <c r="E15" s="86" t="s">
        <v>68</v>
      </c>
      <c r="F15" s="86" t="s">
        <v>68</v>
      </c>
      <c r="G15" s="86" t="s">
        <v>68</v>
      </c>
      <c r="H15" s="86" t="s">
        <v>68</v>
      </c>
      <c r="I15" s="86" t="s">
        <v>68</v>
      </c>
      <c r="J15" s="86" t="s">
        <v>68</v>
      </c>
      <c r="K15" s="86" t="s">
        <v>68</v>
      </c>
      <c r="L15" s="86" t="s">
        <v>68</v>
      </c>
      <c r="M15" s="86" t="s">
        <v>68</v>
      </c>
      <c r="N15" s="86" t="s">
        <v>68</v>
      </c>
      <c r="O15" s="86" t="s">
        <v>68</v>
      </c>
      <c r="P15" s="86">
        <v>100</v>
      </c>
      <c r="Q15" s="86" t="s">
        <v>68</v>
      </c>
      <c r="R15" s="86" t="s">
        <v>68</v>
      </c>
      <c r="S15" s="86" t="s">
        <v>68</v>
      </c>
      <c r="T15" s="86" t="s">
        <v>68</v>
      </c>
      <c r="U15" s="86" t="s">
        <v>68</v>
      </c>
      <c r="V15" s="86" t="s">
        <v>68</v>
      </c>
      <c r="W15" s="86" t="s">
        <v>68</v>
      </c>
      <c r="X15" s="86" t="s">
        <v>68</v>
      </c>
      <c r="Y15" s="86" t="s">
        <v>68</v>
      </c>
      <c r="Z15" s="86" t="s">
        <v>68</v>
      </c>
      <c r="AA15" s="87">
        <v>1487588.389</v>
      </c>
      <c r="AB15" s="88"/>
    </row>
    <row r="16" spans="1:28" s="21" customFormat="1" ht="18" customHeight="1">
      <c r="A16" s="21" t="s">
        <v>35</v>
      </c>
      <c r="B16" s="86" t="s">
        <v>68</v>
      </c>
      <c r="C16" s="86" t="s">
        <v>68</v>
      </c>
      <c r="D16" s="86">
        <v>3.9766824718401628</v>
      </c>
      <c r="E16" s="86">
        <v>4.689350603114999</v>
      </c>
      <c r="F16" s="86">
        <v>6.505368334998761</v>
      </c>
      <c r="G16" s="86" t="s">
        <v>68</v>
      </c>
      <c r="H16" s="86">
        <v>2.6363720581207626</v>
      </c>
      <c r="I16" s="86">
        <v>2.2296386569245907</v>
      </c>
      <c r="J16" s="86">
        <v>1.1293008669735805</v>
      </c>
      <c r="K16" s="86">
        <v>4.9250179320708298</v>
      </c>
      <c r="L16" s="86">
        <v>0.24966072191595057</v>
      </c>
      <c r="M16" s="86">
        <v>5.4021663290225046</v>
      </c>
      <c r="N16" s="86">
        <v>4.2740257386623899</v>
      </c>
      <c r="O16" s="86" t="s">
        <v>68</v>
      </c>
      <c r="P16" s="86">
        <v>63.982416286355473</v>
      </c>
      <c r="Q16" s="86" t="s">
        <v>68</v>
      </c>
      <c r="R16" s="86" t="s">
        <v>68</v>
      </c>
      <c r="S16" s="86" t="s">
        <v>68</v>
      </c>
      <c r="T16" s="86" t="s">
        <v>68</v>
      </c>
      <c r="U16" s="86" t="s">
        <v>68</v>
      </c>
      <c r="V16" s="86" t="s">
        <v>68</v>
      </c>
      <c r="W16" s="86" t="s">
        <v>68</v>
      </c>
      <c r="X16" s="86" t="s">
        <v>68</v>
      </c>
      <c r="Y16" s="86" t="s">
        <v>68</v>
      </c>
      <c r="Z16" s="86" t="s">
        <v>68</v>
      </c>
      <c r="AA16" s="87">
        <v>590807.39199999999</v>
      </c>
      <c r="AB16" s="88"/>
    </row>
    <row r="17" spans="1:28" s="21" customFormat="1" ht="18" customHeight="1">
      <c r="A17" s="21" t="s">
        <v>36</v>
      </c>
      <c r="B17" s="86" t="s">
        <v>68</v>
      </c>
      <c r="C17" s="86">
        <v>1.1487909683736068</v>
      </c>
      <c r="D17" s="86">
        <v>8.2385984594173802</v>
      </c>
      <c r="E17" s="86">
        <v>5.8181312342247917</v>
      </c>
      <c r="F17" s="86">
        <v>2.6728279475360579</v>
      </c>
      <c r="G17" s="86">
        <v>14.493114477224225</v>
      </c>
      <c r="H17" s="86" t="s">
        <v>68</v>
      </c>
      <c r="I17" s="86">
        <v>37.488561609712626</v>
      </c>
      <c r="J17" s="86">
        <v>0.76559268462673513</v>
      </c>
      <c r="K17" s="86" t="s">
        <v>68</v>
      </c>
      <c r="L17" s="86">
        <v>2.9287538652485532</v>
      </c>
      <c r="M17" s="86">
        <v>0.94644938913610621</v>
      </c>
      <c r="N17" s="86">
        <v>3.0105130144348085</v>
      </c>
      <c r="O17" s="86">
        <v>0.70729119219291414</v>
      </c>
      <c r="P17" s="86">
        <v>5.904018587952983</v>
      </c>
      <c r="Q17" s="86" t="s">
        <v>68</v>
      </c>
      <c r="R17" s="86" t="s">
        <v>68</v>
      </c>
      <c r="S17" s="86">
        <v>2.5586900799356029</v>
      </c>
      <c r="T17" s="86" t="s">
        <v>68</v>
      </c>
      <c r="U17" s="86" t="s">
        <v>68</v>
      </c>
      <c r="V17" s="86">
        <v>8.9508148569136949</v>
      </c>
      <c r="W17" s="86" t="s">
        <v>68</v>
      </c>
      <c r="X17" s="86">
        <v>4.3678516330699129</v>
      </c>
      <c r="Y17" s="86" t="s">
        <v>68</v>
      </c>
      <c r="Z17" s="86" t="s">
        <v>68</v>
      </c>
      <c r="AA17" s="87">
        <v>377791.35800000001</v>
      </c>
      <c r="AB17" s="88"/>
    </row>
    <row r="18" spans="1:28" s="21" customFormat="1" ht="18" customHeight="1">
      <c r="A18" s="21" t="s">
        <v>37</v>
      </c>
      <c r="B18" s="86" t="s">
        <v>68</v>
      </c>
      <c r="C18" s="86" t="s">
        <v>68</v>
      </c>
      <c r="D18" s="86" t="s">
        <v>68</v>
      </c>
      <c r="E18" s="86" t="s">
        <v>68</v>
      </c>
      <c r="F18" s="86" t="s">
        <v>68</v>
      </c>
      <c r="G18" s="86" t="s">
        <v>68</v>
      </c>
      <c r="H18" s="86" t="s">
        <v>68</v>
      </c>
      <c r="I18" s="86" t="s">
        <v>68</v>
      </c>
      <c r="J18" s="86" t="s">
        <v>68</v>
      </c>
      <c r="K18" s="86" t="s">
        <v>68</v>
      </c>
      <c r="L18" s="86" t="s">
        <v>68</v>
      </c>
      <c r="M18" s="86" t="s">
        <v>68</v>
      </c>
      <c r="N18" s="86" t="s">
        <v>68</v>
      </c>
      <c r="O18" s="86" t="s">
        <v>68</v>
      </c>
      <c r="P18" s="86">
        <v>100</v>
      </c>
      <c r="Q18" s="86" t="s">
        <v>68</v>
      </c>
      <c r="R18" s="86" t="s">
        <v>68</v>
      </c>
      <c r="S18" s="86" t="s">
        <v>68</v>
      </c>
      <c r="T18" s="86" t="s">
        <v>68</v>
      </c>
      <c r="U18" s="86" t="s">
        <v>68</v>
      </c>
      <c r="V18" s="86" t="s">
        <v>68</v>
      </c>
      <c r="W18" s="86" t="s">
        <v>68</v>
      </c>
      <c r="X18" s="86" t="s">
        <v>68</v>
      </c>
      <c r="Y18" s="86" t="s">
        <v>68</v>
      </c>
      <c r="Z18" s="86" t="s">
        <v>68</v>
      </c>
      <c r="AA18" s="87">
        <v>305029.13900000002</v>
      </c>
      <c r="AB18" s="88"/>
    </row>
    <row r="19" spans="1:28" s="93" customFormat="1" ht="30.75" customHeight="1" thickBot="1">
      <c r="A19" s="90" t="s">
        <v>38</v>
      </c>
      <c r="B19" s="91">
        <v>0.45227429055116924</v>
      </c>
      <c r="C19" s="91">
        <v>1.9909468239459063</v>
      </c>
      <c r="D19" s="91">
        <v>0.69372965392912778</v>
      </c>
      <c r="E19" s="91">
        <v>8.8431788637882782</v>
      </c>
      <c r="F19" s="91">
        <v>0.93461263323406951</v>
      </c>
      <c r="G19" s="91">
        <v>3.7316917641406726</v>
      </c>
      <c r="H19" s="91">
        <v>2.0077614805265158</v>
      </c>
      <c r="I19" s="91">
        <v>2.5542121852527622</v>
      </c>
      <c r="J19" s="91">
        <v>0.53555486579958023</v>
      </c>
      <c r="K19" s="91">
        <v>1.9064742233746408</v>
      </c>
      <c r="L19" s="91">
        <v>2.6372352143634181</v>
      </c>
      <c r="M19" s="91">
        <v>3.655070720354503</v>
      </c>
      <c r="N19" s="91">
        <v>5.3309489838850039</v>
      </c>
      <c r="O19" s="91">
        <v>3.4293672678256399</v>
      </c>
      <c r="P19" s="91">
        <v>46.187607369247772</v>
      </c>
      <c r="Q19" s="91">
        <v>1.300427557301731</v>
      </c>
      <c r="R19" s="91">
        <v>0.43694119848511748</v>
      </c>
      <c r="S19" s="91">
        <v>0.71901944436110654</v>
      </c>
      <c r="T19" s="91">
        <v>0.64238073389281392</v>
      </c>
      <c r="U19" s="91">
        <v>5.3370733880548524</v>
      </c>
      <c r="V19" s="91">
        <v>1.6283861150460457</v>
      </c>
      <c r="W19" s="91">
        <v>1.8606558441447676</v>
      </c>
      <c r="X19" s="91">
        <v>1.1776684980768233</v>
      </c>
      <c r="Y19" s="91">
        <v>0.62206914205603947</v>
      </c>
      <c r="Z19" s="91">
        <v>1.3847117383616487</v>
      </c>
      <c r="AA19" s="92">
        <v>14609421.181</v>
      </c>
    </row>
    <row r="20" spans="1:28" ht="8.2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6"/>
      <c r="AB20" s="94"/>
    </row>
    <row r="21" spans="1:28" ht="13.5">
      <c r="A21" s="26" t="s">
        <v>69</v>
      </c>
      <c r="B21" s="26"/>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94"/>
    </row>
    <row r="22" spans="1:28" ht="13.9" customHeight="1">
      <c r="A22" s="95" t="s">
        <v>40</v>
      </c>
      <c r="B22" s="96"/>
      <c r="C22" s="96"/>
      <c r="D22" s="96"/>
      <c r="E22" s="96"/>
      <c r="F22" s="96"/>
      <c r="G22" s="96"/>
      <c r="H22" s="96"/>
      <c r="I22" s="96"/>
      <c r="J22" s="96"/>
      <c r="K22" s="96"/>
      <c r="L22" s="96"/>
      <c r="M22" s="96"/>
      <c r="N22" s="96"/>
      <c r="O22" s="96"/>
      <c r="P22" s="96"/>
      <c r="Q22" s="15"/>
      <c r="R22" s="15"/>
      <c r="S22" s="15"/>
      <c r="T22" s="15"/>
      <c r="U22" s="15"/>
      <c r="V22" s="15"/>
      <c r="W22" s="15"/>
      <c r="X22" s="15"/>
      <c r="Y22" s="15"/>
      <c r="Z22" s="15"/>
      <c r="AA22" s="15"/>
      <c r="AB22" s="94"/>
    </row>
    <row r="23" spans="1:2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1:28">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row>
  </sheetData>
  <mergeCells count="3">
    <mergeCell ref="A2:AA2"/>
    <mergeCell ref="A3:AA3"/>
    <mergeCell ref="A4:AA4"/>
  </mergeCells>
  <hyperlinks>
    <hyperlink ref="A1" location="Índice!A1" display="Volver al Índice" xr:uid="{4A7D3276-6037-47DE-8E69-9757FF4ECD94}"/>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DA03-06E0-44E8-B59B-8F70B6F1E8D4}">
  <dimension ref="A1:AC23"/>
  <sheetViews>
    <sheetView showGridLines="0" workbookViewId="0"/>
  </sheetViews>
  <sheetFormatPr baseColWidth="10" defaultColWidth="13" defaultRowHeight="12.75"/>
  <cols>
    <col min="1" max="1" width="25.85546875" style="7" customWidth="1"/>
    <col min="2" max="2" width="6.140625" style="7" customWidth="1"/>
    <col min="3" max="4" width="5.28515625" style="7" customWidth="1"/>
    <col min="5" max="5" width="6.7109375" style="7" customWidth="1"/>
    <col min="6" max="6" width="5.28515625" style="7" customWidth="1"/>
    <col min="7" max="7" width="8.42578125" style="7" customWidth="1"/>
    <col min="8" max="8" width="5.28515625" style="7" customWidth="1"/>
    <col min="9" max="9" width="5.7109375" style="7" customWidth="1"/>
    <col min="10" max="12" width="5.28515625" style="7" customWidth="1"/>
    <col min="13" max="14" width="6.42578125" style="7" bestFit="1" customWidth="1"/>
    <col min="15" max="15" width="5.28515625" style="7" customWidth="1"/>
    <col min="16" max="16" width="6.7109375" style="7" customWidth="1"/>
    <col min="17" max="26" width="5.28515625" style="7" customWidth="1"/>
    <col min="27" max="27" width="10.42578125" style="7" bestFit="1" customWidth="1"/>
    <col min="28" max="28" width="13" style="7"/>
    <col min="29" max="29" width="13.85546875" style="7" bestFit="1" customWidth="1"/>
    <col min="30" max="16384" width="13" style="7"/>
  </cols>
  <sheetData>
    <row r="1" spans="1:29" s="1" customFormat="1" ht="18" customHeight="1">
      <c r="A1" s="1183" t="s">
        <v>1067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9" s="358" customFormat="1" ht="27.75">
      <c r="A2" s="357" t="s">
        <v>416</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row>
    <row r="3" spans="1:29" s="359" customFormat="1" ht="18" customHeight="1">
      <c r="A3" s="100">
        <v>45443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0" customFormat="1" ht="18" customHeight="1">
      <c r="A4" s="200" t="s">
        <v>65</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row>
    <row r="5" spans="1:29" ht="7.5" customHeight="1" thickBot="1"/>
    <row r="6" spans="1:29" ht="102" customHeight="1">
      <c r="A6" s="9" t="s">
        <v>1</v>
      </c>
      <c r="B6" s="361" t="s">
        <v>2</v>
      </c>
      <c r="C6" s="361" t="s">
        <v>3</v>
      </c>
      <c r="D6" s="361" t="s">
        <v>4</v>
      </c>
      <c r="E6" s="361" t="s">
        <v>5</v>
      </c>
      <c r="F6" s="361" t="s">
        <v>6</v>
      </c>
      <c r="G6" s="361" t="s">
        <v>7</v>
      </c>
      <c r="H6" s="361" t="s">
        <v>8</v>
      </c>
      <c r="I6" s="361" t="s">
        <v>9</v>
      </c>
      <c r="J6" s="361" t="s">
        <v>10</v>
      </c>
      <c r="K6" s="361" t="s">
        <v>11</v>
      </c>
      <c r="L6" s="361" t="s">
        <v>12</v>
      </c>
      <c r="M6" s="361" t="s">
        <v>13</v>
      </c>
      <c r="N6" s="361" t="s">
        <v>14</v>
      </c>
      <c r="O6" s="361" t="s">
        <v>15</v>
      </c>
      <c r="P6" s="361" t="s">
        <v>16</v>
      </c>
      <c r="Q6" s="361" t="s">
        <v>17</v>
      </c>
      <c r="R6" s="361" t="s">
        <v>18</v>
      </c>
      <c r="S6" s="361" t="s">
        <v>19</v>
      </c>
      <c r="T6" s="361" t="s">
        <v>20</v>
      </c>
      <c r="U6" s="361" t="s">
        <v>21</v>
      </c>
      <c r="V6" s="361" t="s">
        <v>22</v>
      </c>
      <c r="W6" s="361" t="s">
        <v>23</v>
      </c>
      <c r="X6" s="361" t="s">
        <v>24</v>
      </c>
      <c r="Y6" s="361" t="s">
        <v>25</v>
      </c>
      <c r="Z6" s="361" t="s">
        <v>26</v>
      </c>
      <c r="AA6" s="362" t="s">
        <v>417</v>
      </c>
    </row>
    <row r="7" spans="1:29" ht="4.5" customHeight="1">
      <c r="A7" s="363"/>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5"/>
    </row>
    <row r="8" spans="1:29" ht="7.5" customHeight="1">
      <c r="A8" s="82"/>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7"/>
    </row>
    <row r="9" spans="1:29" s="21" customFormat="1" ht="20.100000000000001" customHeight="1">
      <c r="A9" s="85" t="s">
        <v>28</v>
      </c>
      <c r="B9" s="368" t="s">
        <v>68</v>
      </c>
      <c r="C9" s="368">
        <v>0.70816476610165124</v>
      </c>
      <c r="D9" s="368">
        <v>7.8972904063619717E-2</v>
      </c>
      <c r="E9" s="368">
        <v>1.5951226573286026</v>
      </c>
      <c r="F9" s="368">
        <v>0.3268709035868354</v>
      </c>
      <c r="G9" s="368">
        <v>0.52198346743764112</v>
      </c>
      <c r="H9" s="368">
        <v>1.6053308753939417</v>
      </c>
      <c r="I9" s="368">
        <v>0.47888020419104849</v>
      </c>
      <c r="J9" s="368">
        <v>4.3096371498841386E-2</v>
      </c>
      <c r="K9" s="368">
        <v>0.45926269758425436</v>
      </c>
      <c r="L9" s="368">
        <v>0.55393324342999506</v>
      </c>
      <c r="M9" s="368">
        <v>0.76598506340512407</v>
      </c>
      <c r="N9" s="368">
        <v>1.7940021478571766</v>
      </c>
      <c r="O9" s="368">
        <v>0.76599943343235</v>
      </c>
      <c r="P9" s="368">
        <v>87.201348814745302</v>
      </c>
      <c r="Q9" s="368">
        <v>0.2712019313287265</v>
      </c>
      <c r="R9" s="368">
        <v>0.16243915434457301</v>
      </c>
      <c r="S9" s="368">
        <v>0.2294348606647518</v>
      </c>
      <c r="T9" s="368">
        <v>0.19189536403089585</v>
      </c>
      <c r="U9" s="368">
        <v>0.7961602143515375</v>
      </c>
      <c r="V9" s="368">
        <v>0.38258760486394483</v>
      </c>
      <c r="W9" s="368">
        <v>0.22864472911672037</v>
      </c>
      <c r="X9" s="368">
        <v>0.41939752935022157</v>
      </c>
      <c r="Y9" s="368">
        <v>0.10814713862386585</v>
      </c>
      <c r="Z9" s="368">
        <v>0.31113792326837297</v>
      </c>
      <c r="AA9" s="87">
        <v>1363950.095</v>
      </c>
      <c r="AB9" s="369"/>
      <c r="AC9" s="369"/>
    </row>
    <row r="10" spans="1:29" s="21" customFormat="1" ht="20.100000000000001" customHeight="1">
      <c r="A10" s="21" t="s">
        <v>29</v>
      </c>
      <c r="B10" s="368">
        <v>3.9717424064937328E-2</v>
      </c>
      <c r="C10" s="368">
        <v>1.5665161659376117</v>
      </c>
      <c r="D10" s="368" t="s">
        <v>68</v>
      </c>
      <c r="E10" s="368">
        <v>14.872173798729724</v>
      </c>
      <c r="F10" s="368">
        <v>0.20713227643768198</v>
      </c>
      <c r="G10" s="368">
        <v>0.4179960182663976</v>
      </c>
      <c r="H10" s="368">
        <v>2.6807723342804994</v>
      </c>
      <c r="I10" s="368">
        <v>0.52390241048258057</v>
      </c>
      <c r="J10" s="368" t="s">
        <v>68</v>
      </c>
      <c r="K10" s="368">
        <v>0.37206214270178722</v>
      </c>
      <c r="L10" s="368">
        <v>1.0656299872184372</v>
      </c>
      <c r="M10" s="368">
        <v>0.5006854436625614</v>
      </c>
      <c r="N10" s="368">
        <v>1.7635288685381254</v>
      </c>
      <c r="O10" s="368">
        <v>1.0540285330945414</v>
      </c>
      <c r="P10" s="368">
        <v>71.87823070216254</v>
      </c>
      <c r="Q10" s="368">
        <v>0.19170799399893579</v>
      </c>
      <c r="R10" s="368" t="s">
        <v>68</v>
      </c>
      <c r="S10" s="368">
        <v>0.13555613459156562</v>
      </c>
      <c r="T10" s="368" t="s">
        <v>68</v>
      </c>
      <c r="U10" s="368">
        <v>0.97786228521186103</v>
      </c>
      <c r="V10" s="368">
        <v>0.41957613060210586</v>
      </c>
      <c r="W10" s="368">
        <v>0.20838509097540905</v>
      </c>
      <c r="X10" s="368">
        <v>0.77164349564705703</v>
      </c>
      <c r="Y10" s="368">
        <v>0.13245168152187115</v>
      </c>
      <c r="Z10" s="368">
        <v>0.22044108187377406</v>
      </c>
      <c r="AA10" s="87">
        <v>2809673.6540000001</v>
      </c>
      <c r="AB10" s="369"/>
      <c r="AC10" s="369"/>
    </row>
    <row r="11" spans="1:29" s="21" customFormat="1" ht="20.100000000000001" customHeight="1">
      <c r="A11" s="21" t="s">
        <v>30</v>
      </c>
      <c r="B11" s="368">
        <v>0.29963013061790639</v>
      </c>
      <c r="C11" s="368">
        <v>1.1809761885923813</v>
      </c>
      <c r="D11" s="368">
        <v>0.51696117163482525</v>
      </c>
      <c r="E11" s="368">
        <v>11.622559349062097</v>
      </c>
      <c r="F11" s="368">
        <v>0.12100715902113399</v>
      </c>
      <c r="G11" s="368">
        <v>2.0200068937956819</v>
      </c>
      <c r="H11" s="368">
        <v>0.58773680735146783</v>
      </c>
      <c r="I11" s="368">
        <v>0.55976768019802092</v>
      </c>
      <c r="J11" s="368">
        <v>0.88399917335904232</v>
      </c>
      <c r="K11" s="368">
        <v>0.76741095962001427</v>
      </c>
      <c r="L11" s="368">
        <v>0.37162302746019782</v>
      </c>
      <c r="M11" s="368">
        <v>6.6322231389168689</v>
      </c>
      <c r="N11" s="368">
        <v>16.236138142595934</v>
      </c>
      <c r="O11" s="368">
        <v>1.1979016277659182</v>
      </c>
      <c r="P11" s="368">
        <v>49.232914777920897</v>
      </c>
      <c r="Q11" s="368">
        <v>0.15694510182784649</v>
      </c>
      <c r="R11" s="368">
        <v>0.26269563886766822</v>
      </c>
      <c r="S11" s="368">
        <v>0.73718378725258082</v>
      </c>
      <c r="T11" s="368">
        <v>1.3935968488895933</v>
      </c>
      <c r="U11" s="368">
        <v>2.0180708777871157</v>
      </c>
      <c r="V11" s="368">
        <v>0.26197840705111386</v>
      </c>
      <c r="W11" s="368">
        <v>0.5788153467981052</v>
      </c>
      <c r="X11" s="368">
        <v>1.4050485862143105</v>
      </c>
      <c r="Y11" s="368">
        <v>0.27401453831739631</v>
      </c>
      <c r="Z11" s="368">
        <v>0.68079463908187765</v>
      </c>
      <c r="AA11" s="87">
        <v>1510111.48</v>
      </c>
      <c r="AB11" s="369"/>
      <c r="AC11" s="369"/>
    </row>
    <row r="12" spans="1:29" s="21" customFormat="1" ht="20.100000000000001" customHeight="1">
      <c r="A12" s="21" t="s">
        <v>31</v>
      </c>
      <c r="B12" s="368">
        <v>1.5806711815848735E-4</v>
      </c>
      <c r="C12" s="368">
        <v>4.6126084526414257E-2</v>
      </c>
      <c r="D12" s="368">
        <v>2.7473860315920338E-3</v>
      </c>
      <c r="E12" s="368">
        <v>0.14015685095979222</v>
      </c>
      <c r="F12" s="368">
        <v>1.2528226352600032E-3</v>
      </c>
      <c r="G12" s="368">
        <v>9.2978152005525633E-3</v>
      </c>
      <c r="H12" s="368">
        <v>0.11590077468253421</v>
      </c>
      <c r="I12" s="368">
        <v>7.225858027948244E-2</v>
      </c>
      <c r="J12" s="368">
        <v>7.1502931217025075E-5</v>
      </c>
      <c r="K12" s="368">
        <v>2.7761089111958088E-2</v>
      </c>
      <c r="L12" s="368">
        <v>4.3051762751874591E-2</v>
      </c>
      <c r="M12" s="368">
        <v>6.2066065635339826E-2</v>
      </c>
      <c r="N12" s="368">
        <v>0.21409422878391268</v>
      </c>
      <c r="O12" s="368">
        <v>0.14641655225310224</v>
      </c>
      <c r="P12" s="368">
        <v>98.972722407623564</v>
      </c>
      <c r="Q12" s="368">
        <v>4.1251105956375206E-3</v>
      </c>
      <c r="R12" s="368">
        <v>6.6785259095663478E-3</v>
      </c>
      <c r="S12" s="368">
        <v>6.4492449145936284E-2</v>
      </c>
      <c r="T12" s="368">
        <v>9.5920421558158108E-4</v>
      </c>
      <c r="U12" s="368">
        <v>4.3449897158246834E-2</v>
      </c>
      <c r="V12" s="368">
        <v>4.6946999030344182E-3</v>
      </c>
      <c r="W12" s="368">
        <v>1.9122774351460429E-2</v>
      </c>
      <c r="X12" s="368" t="s">
        <v>68</v>
      </c>
      <c r="Y12" s="368">
        <v>1.665561895668065E-3</v>
      </c>
      <c r="Z12" s="368">
        <v>7.2978630010227502E-4</v>
      </c>
      <c r="AA12" s="87">
        <v>657315.71</v>
      </c>
      <c r="AB12" s="369"/>
      <c r="AC12" s="369"/>
    </row>
    <row r="13" spans="1:29" s="21" customFormat="1" ht="20.100000000000001" customHeight="1">
      <c r="A13" s="21" t="s">
        <v>32</v>
      </c>
      <c r="B13" s="368" t="s">
        <v>68</v>
      </c>
      <c r="C13" s="368" t="s">
        <v>68</v>
      </c>
      <c r="D13" s="368" t="s">
        <v>68</v>
      </c>
      <c r="E13" s="368" t="s">
        <v>68</v>
      </c>
      <c r="F13" s="368" t="s">
        <v>68</v>
      </c>
      <c r="G13" s="368" t="s">
        <v>68</v>
      </c>
      <c r="H13" s="368">
        <v>0.21144803795888281</v>
      </c>
      <c r="I13" s="368" t="s">
        <v>68</v>
      </c>
      <c r="J13" s="368" t="s">
        <v>68</v>
      </c>
      <c r="K13" s="368" t="s">
        <v>68</v>
      </c>
      <c r="L13" s="368">
        <v>1.1902830863511142</v>
      </c>
      <c r="M13" s="368">
        <v>2.8697206013956778</v>
      </c>
      <c r="N13" s="368">
        <v>0.86327742531058338</v>
      </c>
      <c r="O13" s="368">
        <v>0.32124437605802081</v>
      </c>
      <c r="P13" s="368">
        <v>93.872607643990435</v>
      </c>
      <c r="Q13" s="368" t="s">
        <v>68</v>
      </c>
      <c r="R13" s="368" t="s">
        <v>68</v>
      </c>
      <c r="S13" s="368" t="s">
        <v>68</v>
      </c>
      <c r="T13" s="368">
        <v>0.50391161335489698</v>
      </c>
      <c r="U13" s="368">
        <v>0.16750721558038337</v>
      </c>
      <c r="V13" s="368" t="s">
        <v>68</v>
      </c>
      <c r="W13" s="368" t="s">
        <v>68</v>
      </c>
      <c r="X13" s="368" t="s">
        <v>68</v>
      </c>
      <c r="Y13" s="368" t="s">
        <v>68</v>
      </c>
      <c r="Z13" s="368" t="s">
        <v>68</v>
      </c>
      <c r="AA13" s="87">
        <v>335619.57199999999</v>
      </c>
      <c r="AB13" s="369"/>
      <c r="AC13" s="369"/>
    </row>
    <row r="14" spans="1:29" s="21" customFormat="1" ht="20.100000000000001" customHeight="1">
      <c r="A14" s="89" t="s">
        <v>33</v>
      </c>
      <c r="B14" s="368" t="s">
        <v>68</v>
      </c>
      <c r="C14" s="368" t="s">
        <v>68</v>
      </c>
      <c r="D14" s="368" t="s">
        <v>68</v>
      </c>
      <c r="E14" s="368" t="s">
        <v>68</v>
      </c>
      <c r="F14" s="368" t="s">
        <v>68</v>
      </c>
      <c r="G14" s="368" t="s">
        <v>68</v>
      </c>
      <c r="H14" s="368" t="s">
        <v>68</v>
      </c>
      <c r="I14" s="368" t="s">
        <v>68</v>
      </c>
      <c r="J14" s="368" t="s">
        <v>68</v>
      </c>
      <c r="K14" s="368" t="s">
        <v>68</v>
      </c>
      <c r="L14" s="368" t="s">
        <v>68</v>
      </c>
      <c r="M14" s="368" t="s">
        <v>68</v>
      </c>
      <c r="N14" s="368" t="s">
        <v>68</v>
      </c>
      <c r="O14" s="368" t="s">
        <v>68</v>
      </c>
      <c r="P14" s="368">
        <v>100</v>
      </c>
      <c r="Q14" s="368" t="s">
        <v>68</v>
      </c>
      <c r="R14" s="368" t="s">
        <v>68</v>
      </c>
      <c r="S14" s="368" t="s">
        <v>68</v>
      </c>
      <c r="T14" s="368" t="s">
        <v>68</v>
      </c>
      <c r="U14" s="368" t="s">
        <v>68</v>
      </c>
      <c r="V14" s="368" t="s">
        <v>68</v>
      </c>
      <c r="W14" s="368" t="s">
        <v>68</v>
      </c>
      <c r="X14" s="368" t="s">
        <v>68</v>
      </c>
      <c r="Y14" s="368" t="s">
        <v>68</v>
      </c>
      <c r="Z14" s="368" t="s">
        <v>68</v>
      </c>
      <c r="AA14" s="87">
        <v>1114757.5419999999</v>
      </c>
      <c r="AB14" s="369"/>
      <c r="AC14" s="369"/>
    </row>
    <row r="15" spans="1:29" s="21" customFormat="1" ht="20.100000000000001" customHeight="1">
      <c r="A15" s="21" t="s">
        <v>34</v>
      </c>
      <c r="B15" s="368" t="s">
        <v>68</v>
      </c>
      <c r="C15" s="368" t="s">
        <v>68</v>
      </c>
      <c r="D15" s="368" t="s">
        <v>68</v>
      </c>
      <c r="E15" s="368" t="s">
        <v>68</v>
      </c>
      <c r="F15" s="368" t="s">
        <v>68</v>
      </c>
      <c r="G15" s="368" t="s">
        <v>68</v>
      </c>
      <c r="H15" s="368" t="s">
        <v>68</v>
      </c>
      <c r="I15" s="368" t="s">
        <v>68</v>
      </c>
      <c r="J15" s="368" t="s">
        <v>68</v>
      </c>
      <c r="K15" s="368" t="s">
        <v>68</v>
      </c>
      <c r="L15" s="368" t="s">
        <v>68</v>
      </c>
      <c r="M15" s="368" t="s">
        <v>68</v>
      </c>
      <c r="N15" s="368" t="s">
        <v>68</v>
      </c>
      <c r="O15" s="368" t="s">
        <v>68</v>
      </c>
      <c r="P15" s="368" t="s">
        <v>68</v>
      </c>
      <c r="Q15" s="368" t="s">
        <v>68</v>
      </c>
      <c r="R15" s="368" t="s">
        <v>68</v>
      </c>
      <c r="S15" s="368" t="s">
        <v>68</v>
      </c>
      <c r="T15" s="368" t="s">
        <v>68</v>
      </c>
      <c r="U15" s="368" t="s">
        <v>68</v>
      </c>
      <c r="V15" s="368" t="s">
        <v>68</v>
      </c>
      <c r="W15" s="368" t="s">
        <v>68</v>
      </c>
      <c r="X15" s="368" t="s">
        <v>68</v>
      </c>
      <c r="Y15" s="368" t="s">
        <v>68</v>
      </c>
      <c r="Z15" s="368" t="s">
        <v>68</v>
      </c>
      <c r="AA15" s="87" t="s">
        <v>68</v>
      </c>
      <c r="AB15" s="369"/>
      <c r="AC15" s="369"/>
    </row>
    <row r="16" spans="1:29" s="21" customFormat="1" ht="20.100000000000001" customHeight="1">
      <c r="A16" s="21" t="s">
        <v>35</v>
      </c>
      <c r="B16" s="368" t="s">
        <v>68</v>
      </c>
      <c r="C16" s="368" t="s">
        <v>68</v>
      </c>
      <c r="D16" s="368">
        <v>0.37357135852380546</v>
      </c>
      <c r="E16" s="368">
        <v>4.1418471613251242</v>
      </c>
      <c r="F16" s="368">
        <v>1.3250178433344888</v>
      </c>
      <c r="G16" s="368" t="s">
        <v>68</v>
      </c>
      <c r="H16" s="368">
        <v>4.9028982153558474</v>
      </c>
      <c r="I16" s="368">
        <v>6.0539468129477463E-2</v>
      </c>
      <c r="J16" s="368">
        <v>0.36076041108139051</v>
      </c>
      <c r="K16" s="368">
        <v>0.48888991404024601</v>
      </c>
      <c r="L16" s="368">
        <v>0.23575797195418566</v>
      </c>
      <c r="M16" s="368">
        <v>1.3789640920000397</v>
      </c>
      <c r="N16" s="368">
        <v>1.393196891245384</v>
      </c>
      <c r="O16" s="368" t="s">
        <v>68</v>
      </c>
      <c r="P16" s="368">
        <v>85.338556673010018</v>
      </c>
      <c r="Q16" s="368" t="s">
        <v>68</v>
      </c>
      <c r="R16" s="368" t="s">
        <v>68</v>
      </c>
      <c r="S16" s="368" t="s">
        <v>68</v>
      </c>
      <c r="T16" s="368" t="s">
        <v>68</v>
      </c>
      <c r="U16" s="368" t="s">
        <v>68</v>
      </c>
      <c r="V16" s="368" t="s">
        <v>68</v>
      </c>
      <c r="W16" s="368" t="s">
        <v>68</v>
      </c>
      <c r="X16" s="368" t="s">
        <v>68</v>
      </c>
      <c r="Y16" s="368" t="s">
        <v>68</v>
      </c>
      <c r="Z16" s="368" t="s">
        <v>68</v>
      </c>
      <c r="AA16" s="87">
        <v>574180.79599999997</v>
      </c>
      <c r="AB16" s="369"/>
      <c r="AC16" s="369"/>
    </row>
    <row r="17" spans="1:29" s="21" customFormat="1" ht="20.100000000000001" customHeight="1">
      <c r="A17" s="21" t="s">
        <v>36</v>
      </c>
      <c r="B17" s="368" t="s">
        <v>68</v>
      </c>
      <c r="C17" s="368">
        <v>1.1130903715538916</v>
      </c>
      <c r="D17" s="368">
        <v>13.026872107728583</v>
      </c>
      <c r="E17" s="368">
        <v>5.6440035213771989</v>
      </c>
      <c r="F17" s="368">
        <v>0.409305286004573</v>
      </c>
      <c r="G17" s="368">
        <v>16.391703412026633</v>
      </c>
      <c r="H17" s="368" t="s">
        <v>68</v>
      </c>
      <c r="I17" s="368">
        <v>39.943940125536379</v>
      </c>
      <c r="J17" s="368">
        <v>3.1497129724793051E-2</v>
      </c>
      <c r="K17" s="368" t="s">
        <v>68</v>
      </c>
      <c r="L17" s="368">
        <v>0.52303295436094521</v>
      </c>
      <c r="M17" s="368">
        <v>0.51918782376225447</v>
      </c>
      <c r="N17" s="368">
        <v>0.31948499220887855</v>
      </c>
      <c r="O17" s="368">
        <v>9.2247492361187275E-2</v>
      </c>
      <c r="P17" s="368">
        <v>20.62403195422408</v>
      </c>
      <c r="Q17" s="368" t="s">
        <v>68</v>
      </c>
      <c r="R17" s="368" t="s">
        <v>68</v>
      </c>
      <c r="S17" s="368">
        <v>0.3197876172033175</v>
      </c>
      <c r="T17" s="368" t="s">
        <v>68</v>
      </c>
      <c r="U17" s="368" t="s">
        <v>68</v>
      </c>
      <c r="V17" s="368">
        <v>0.60785561885930273</v>
      </c>
      <c r="W17" s="368" t="s">
        <v>68</v>
      </c>
      <c r="X17" s="368">
        <v>0.43395959306798465</v>
      </c>
      <c r="Y17" s="368" t="s">
        <v>68</v>
      </c>
      <c r="Z17" s="368" t="s">
        <v>68</v>
      </c>
      <c r="AA17" s="87">
        <v>451714.17599999998</v>
      </c>
      <c r="AB17" s="369"/>
      <c r="AC17" s="369"/>
    </row>
    <row r="18" spans="1:29" s="21" customFormat="1" ht="20.100000000000001" customHeight="1">
      <c r="A18" s="21" t="s">
        <v>37</v>
      </c>
      <c r="B18" s="368" t="s">
        <v>68</v>
      </c>
      <c r="C18" s="368" t="s">
        <v>68</v>
      </c>
      <c r="D18" s="368" t="s">
        <v>68</v>
      </c>
      <c r="E18" s="368" t="s">
        <v>68</v>
      </c>
      <c r="F18" s="368" t="s">
        <v>68</v>
      </c>
      <c r="G18" s="368" t="s">
        <v>68</v>
      </c>
      <c r="H18" s="368" t="s">
        <v>68</v>
      </c>
      <c r="I18" s="368" t="s">
        <v>68</v>
      </c>
      <c r="J18" s="368" t="s">
        <v>68</v>
      </c>
      <c r="K18" s="368" t="s">
        <v>68</v>
      </c>
      <c r="L18" s="368" t="s">
        <v>68</v>
      </c>
      <c r="M18" s="368" t="s">
        <v>68</v>
      </c>
      <c r="N18" s="368" t="s">
        <v>68</v>
      </c>
      <c r="O18" s="368" t="s">
        <v>68</v>
      </c>
      <c r="P18" s="368">
        <v>100</v>
      </c>
      <c r="Q18" s="368" t="s">
        <v>68</v>
      </c>
      <c r="R18" s="368" t="s">
        <v>68</v>
      </c>
      <c r="S18" s="368" t="s">
        <v>68</v>
      </c>
      <c r="T18" s="368" t="s">
        <v>68</v>
      </c>
      <c r="U18" s="368" t="s">
        <v>68</v>
      </c>
      <c r="V18" s="368" t="s">
        <v>68</v>
      </c>
      <c r="W18" s="368" t="s">
        <v>68</v>
      </c>
      <c r="X18" s="368" t="s">
        <v>68</v>
      </c>
      <c r="Y18" s="368" t="s">
        <v>68</v>
      </c>
      <c r="Z18" s="368" t="s">
        <v>68</v>
      </c>
      <c r="AA18" s="87">
        <v>28376.050999999999</v>
      </c>
      <c r="AB18" s="369"/>
      <c r="AC18" s="369"/>
    </row>
    <row r="19" spans="1:29" s="16" customFormat="1" ht="30.75" customHeight="1" thickBot="1">
      <c r="A19" s="90" t="s">
        <v>38</v>
      </c>
      <c r="B19" s="91">
        <v>6.3779221421933888E-2</v>
      </c>
      <c r="C19" s="91">
        <v>0.868650892821758</v>
      </c>
      <c r="D19" s="91">
        <v>0.79011395707126586</v>
      </c>
      <c r="E19" s="91">
        <v>7.5214807929104817</v>
      </c>
      <c r="F19" s="91">
        <v>0.24385368318174971</v>
      </c>
      <c r="G19" s="91">
        <v>1.3958539278710593</v>
      </c>
      <c r="H19" s="91">
        <v>1.5342523053742645</v>
      </c>
      <c r="I19" s="91">
        <v>2.3848851536491043</v>
      </c>
      <c r="J19" s="91">
        <v>0.1825898649867207</v>
      </c>
      <c r="K19" s="91">
        <v>0.35380128502124053</v>
      </c>
      <c r="L19" s="91">
        <v>0.57770583829433453</v>
      </c>
      <c r="M19" s="91">
        <v>1.6388930796135077</v>
      </c>
      <c r="N19" s="91">
        <v>3.7639729108957991</v>
      </c>
      <c r="O19" s="91">
        <v>0.68518648983260988</v>
      </c>
      <c r="P19" s="91">
        <v>75.113446680853386</v>
      </c>
      <c r="Q19" s="91">
        <v>0.12980985336878986</v>
      </c>
      <c r="R19" s="91">
        <v>7.0389970837845858E-2</v>
      </c>
      <c r="S19" s="91">
        <v>0.22540676354339956</v>
      </c>
      <c r="T19" s="91">
        <v>0.28669021840009967</v>
      </c>
      <c r="U19" s="91">
        <v>0.78746604877156456</v>
      </c>
      <c r="V19" s="91">
        <v>0.26837696824223278</v>
      </c>
      <c r="W19" s="91">
        <v>0.20167987681610344</v>
      </c>
      <c r="X19" s="91">
        <v>0.57179306649974493</v>
      </c>
      <c r="Y19" s="91">
        <v>0.10564915129608915</v>
      </c>
      <c r="Z19" s="91">
        <v>0.23427199842492136</v>
      </c>
      <c r="AA19" s="92">
        <v>8845699.0759999994</v>
      </c>
      <c r="AB19" s="370"/>
      <c r="AC19" s="369"/>
    </row>
    <row r="20" spans="1:29" ht="9"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371"/>
      <c r="AC20" s="369"/>
    </row>
    <row r="21" spans="1:29" s="123" customFormat="1">
      <c r="A21" s="26" t="s">
        <v>69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372"/>
      <c r="AB21" s="373"/>
      <c r="AC21" s="369"/>
    </row>
    <row r="22" spans="1:29" ht="13.15" customHeight="1">
      <c r="A22" s="95" t="s">
        <v>40</v>
      </c>
      <c r="B22" s="96"/>
      <c r="C22" s="96"/>
      <c r="D22" s="96"/>
      <c r="E22" s="96"/>
      <c r="F22" s="96"/>
      <c r="G22" s="96"/>
      <c r="H22" s="96"/>
      <c r="I22" s="96"/>
      <c r="J22" s="96"/>
      <c r="K22" s="96"/>
      <c r="L22" s="96"/>
      <c r="M22" s="96"/>
      <c r="N22" s="96"/>
      <c r="O22" s="96"/>
      <c r="P22" s="96"/>
      <c r="Q22" s="25"/>
      <c r="R22" s="25"/>
      <c r="S22" s="25"/>
      <c r="T22" s="25"/>
      <c r="U22" s="25"/>
      <c r="V22" s="25"/>
      <c r="W22" s="25"/>
      <c r="X22" s="25"/>
      <c r="Y22" s="25"/>
      <c r="Z22" s="25"/>
      <c r="AA22" s="25"/>
    </row>
    <row r="23" spans="1:29">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sheetData>
  <hyperlinks>
    <hyperlink ref="A1" location="Índice!A1" display="Volver al Índice" xr:uid="{014E3F6C-A88E-46BF-980A-A6069BB799C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FC4E-9CF2-4E3E-B90E-8AAB4C3E3BC9}">
  <dimension ref="A1:Q25"/>
  <sheetViews>
    <sheetView showGridLines="0" zoomScaleNormal="100" workbookViewId="0"/>
  </sheetViews>
  <sheetFormatPr baseColWidth="10" defaultColWidth="13" defaultRowHeight="12.75"/>
  <cols>
    <col min="1" max="1" width="23.85546875" style="7" customWidth="1"/>
    <col min="2" max="16" width="13" style="7" customWidth="1"/>
    <col min="17" max="16384" width="13" style="7"/>
  </cols>
  <sheetData>
    <row r="1" spans="1:16" s="98" customFormat="1" ht="20.100000000000001" customHeight="1">
      <c r="A1" s="1183" t="s">
        <v>1067</v>
      </c>
      <c r="B1" s="1"/>
      <c r="C1" s="1"/>
      <c r="D1" s="1"/>
      <c r="E1" s="1"/>
      <c r="F1" s="1"/>
      <c r="G1" s="1"/>
      <c r="H1" s="1"/>
      <c r="I1" s="1"/>
      <c r="J1" s="1"/>
      <c r="K1" s="97"/>
      <c r="L1" s="97"/>
      <c r="M1" s="97"/>
    </row>
    <row r="2" spans="1:16" s="99" customFormat="1" ht="30" customHeight="1">
      <c r="A2" s="70" t="s">
        <v>70</v>
      </c>
      <c r="B2" s="70"/>
      <c r="C2" s="70"/>
      <c r="D2" s="70"/>
      <c r="E2" s="70"/>
      <c r="F2" s="70"/>
      <c r="G2" s="70"/>
      <c r="H2" s="70"/>
      <c r="I2" s="70"/>
      <c r="J2" s="70"/>
      <c r="K2" s="70"/>
      <c r="L2" s="70"/>
      <c r="M2" s="70"/>
      <c r="N2" s="70"/>
      <c r="O2" s="70"/>
      <c r="P2" s="70"/>
    </row>
    <row r="3" spans="1:16" s="98" customFormat="1" ht="23.25" customHeight="1">
      <c r="A3" s="100">
        <v>45443</v>
      </c>
      <c r="B3" s="100"/>
      <c r="C3" s="100"/>
      <c r="D3" s="100"/>
      <c r="E3" s="100"/>
      <c r="F3" s="100"/>
      <c r="G3" s="100"/>
      <c r="H3" s="100"/>
      <c r="I3" s="100"/>
      <c r="J3" s="100"/>
      <c r="K3" s="100"/>
      <c r="L3" s="100"/>
      <c r="M3" s="100"/>
      <c r="N3" s="100"/>
      <c r="O3" s="100"/>
      <c r="P3" s="100"/>
    </row>
    <row r="4" spans="1:16" s="98" customFormat="1" ht="23.25" customHeight="1">
      <c r="A4" s="101" t="s">
        <v>71</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72</v>
      </c>
      <c r="C6" s="107"/>
      <c r="D6" s="107"/>
      <c r="E6" s="107" t="s">
        <v>73</v>
      </c>
      <c r="F6" s="107"/>
      <c r="G6" s="107"/>
      <c r="H6" s="107" t="s">
        <v>74</v>
      </c>
      <c r="I6" s="107"/>
      <c r="J6" s="107"/>
      <c r="K6" s="107" t="s">
        <v>75</v>
      </c>
      <c r="L6" s="107"/>
      <c r="M6" s="107"/>
      <c r="N6" s="107" t="s">
        <v>76</v>
      </c>
      <c r="O6" s="107"/>
      <c r="P6" s="107"/>
    </row>
    <row r="7" spans="1:16" s="94" customFormat="1" ht="42" customHeight="1">
      <c r="A7" s="108"/>
      <c r="B7" s="109" t="s">
        <v>77</v>
      </c>
      <c r="C7" s="109" t="s">
        <v>78</v>
      </c>
      <c r="D7" s="109" t="s">
        <v>79</v>
      </c>
      <c r="E7" s="109" t="s">
        <v>77</v>
      </c>
      <c r="F7" s="109" t="s">
        <v>78</v>
      </c>
      <c r="G7" s="109" t="s">
        <v>79</v>
      </c>
      <c r="H7" s="109" t="s">
        <v>77</v>
      </c>
      <c r="I7" s="109" t="s">
        <v>78</v>
      </c>
      <c r="J7" s="109" t="s">
        <v>79</v>
      </c>
      <c r="K7" s="109" t="s">
        <v>77</v>
      </c>
      <c r="L7" s="109" t="s">
        <v>78</v>
      </c>
      <c r="M7" s="109" t="s">
        <v>79</v>
      </c>
      <c r="N7" s="109" t="s">
        <v>77</v>
      </c>
      <c r="O7" s="109" t="s">
        <v>78</v>
      </c>
      <c r="P7" s="109" t="s">
        <v>79</v>
      </c>
    </row>
    <row r="8" spans="1:16" s="30" customFormat="1" ht="8.25" customHeight="1">
      <c r="A8" s="110"/>
      <c r="B8" s="110"/>
      <c r="C8" s="110"/>
      <c r="D8" s="110"/>
      <c r="E8" s="110"/>
      <c r="F8" s="110"/>
      <c r="G8" s="110"/>
      <c r="H8" s="110"/>
      <c r="I8" s="110"/>
      <c r="J8" s="110"/>
      <c r="K8" s="110"/>
      <c r="L8" s="110"/>
      <c r="M8" s="110"/>
      <c r="N8" s="16"/>
      <c r="O8" s="16"/>
      <c r="P8" s="16"/>
    </row>
    <row r="9" spans="1:16" s="21" customFormat="1" ht="21.95" customHeight="1">
      <c r="A9" s="85" t="s">
        <v>28</v>
      </c>
      <c r="B9" s="111">
        <v>581.49</v>
      </c>
      <c r="C9" s="111">
        <v>243.11099999999999</v>
      </c>
      <c r="D9" s="111">
        <v>193.07599999999999</v>
      </c>
      <c r="E9" s="111">
        <v>124705.598</v>
      </c>
      <c r="F9" s="111">
        <v>472.351</v>
      </c>
      <c r="G9" s="111">
        <v>3150.4180000000001</v>
      </c>
      <c r="H9" s="111">
        <v>675457.995</v>
      </c>
      <c r="I9" s="111">
        <v>44442.184999999998</v>
      </c>
      <c r="J9" s="112">
        <v>471119.69900000002</v>
      </c>
      <c r="K9" s="111">
        <v>43584.175999999999</v>
      </c>
      <c r="L9" s="111">
        <v>0</v>
      </c>
      <c r="M9" s="111">
        <v>0</v>
      </c>
      <c r="N9" s="113">
        <v>844329.25899999996</v>
      </c>
      <c r="O9" s="113">
        <v>45157.646999999997</v>
      </c>
      <c r="P9" s="113">
        <v>474463.19300000003</v>
      </c>
    </row>
    <row r="10" spans="1:16" s="21" customFormat="1" ht="21.95" customHeight="1">
      <c r="A10" s="21" t="s">
        <v>29</v>
      </c>
      <c r="B10" s="111">
        <v>0</v>
      </c>
      <c r="C10" s="111">
        <v>0</v>
      </c>
      <c r="D10" s="111">
        <v>0</v>
      </c>
      <c r="E10" s="111">
        <v>426481.74300000002</v>
      </c>
      <c r="F10" s="111">
        <v>77.771000000000001</v>
      </c>
      <c r="G10" s="111">
        <v>4966.2039999999997</v>
      </c>
      <c r="H10" s="111">
        <v>1087604.098</v>
      </c>
      <c r="I10" s="111">
        <v>578351.10400000005</v>
      </c>
      <c r="J10" s="112">
        <v>671475.62399999995</v>
      </c>
      <c r="K10" s="111">
        <v>40717.116000000002</v>
      </c>
      <c r="L10" s="111">
        <v>0</v>
      </c>
      <c r="M10" s="111">
        <v>0</v>
      </c>
      <c r="N10" s="113">
        <v>1554802.9569999999</v>
      </c>
      <c r="O10" s="113">
        <v>578428.875</v>
      </c>
      <c r="P10" s="113">
        <v>676441.82799999998</v>
      </c>
    </row>
    <row r="11" spans="1:16" s="21" customFormat="1" ht="21.95" customHeight="1">
      <c r="A11" s="21" t="s">
        <v>30</v>
      </c>
      <c r="B11" s="111">
        <v>0</v>
      </c>
      <c r="C11" s="111">
        <v>0</v>
      </c>
      <c r="D11" s="111">
        <v>0</v>
      </c>
      <c r="E11" s="111">
        <v>170057.894</v>
      </c>
      <c r="F11" s="111">
        <v>8708.4760000000006</v>
      </c>
      <c r="G11" s="111">
        <v>11579.727000000001</v>
      </c>
      <c r="H11" s="111">
        <v>1000544.216</v>
      </c>
      <c r="I11" s="111">
        <v>17142.136999999999</v>
      </c>
      <c r="J11" s="112">
        <v>148102.261</v>
      </c>
      <c r="K11" s="111">
        <v>153976.77900000001</v>
      </c>
      <c r="L11" s="111">
        <v>0</v>
      </c>
      <c r="M11" s="111">
        <v>0</v>
      </c>
      <c r="N11" s="113">
        <v>1324578.8890000002</v>
      </c>
      <c r="O11" s="113">
        <v>25850.612999999998</v>
      </c>
      <c r="P11" s="113">
        <v>159681.98800000001</v>
      </c>
    </row>
    <row r="12" spans="1:16" s="21" customFormat="1" ht="21.95" customHeight="1">
      <c r="A12" s="21" t="s">
        <v>31</v>
      </c>
      <c r="B12" s="111">
        <v>0</v>
      </c>
      <c r="C12" s="111">
        <v>0</v>
      </c>
      <c r="D12" s="111">
        <v>0</v>
      </c>
      <c r="E12" s="111">
        <v>74570.573000000004</v>
      </c>
      <c r="F12" s="111">
        <v>0</v>
      </c>
      <c r="G12" s="111">
        <v>0</v>
      </c>
      <c r="H12" s="111">
        <v>567646.22199999995</v>
      </c>
      <c r="I12" s="111">
        <v>5448.2830000000004</v>
      </c>
      <c r="J12" s="112">
        <v>9650.64</v>
      </c>
      <c r="K12" s="111">
        <v>0</v>
      </c>
      <c r="L12" s="111">
        <v>0</v>
      </c>
      <c r="M12" s="111">
        <v>0</v>
      </c>
      <c r="N12" s="113">
        <v>642216.79499999993</v>
      </c>
      <c r="O12" s="113">
        <v>5448.2830000000004</v>
      </c>
      <c r="P12" s="113">
        <v>9650.64</v>
      </c>
    </row>
    <row r="13" spans="1:16" s="21" customFormat="1" ht="21.95" customHeight="1">
      <c r="A13" s="21" t="s">
        <v>32</v>
      </c>
      <c r="B13" s="111">
        <v>0</v>
      </c>
      <c r="C13" s="111">
        <v>0</v>
      </c>
      <c r="D13" s="111">
        <v>0</v>
      </c>
      <c r="E13" s="111">
        <v>168963.63099999999</v>
      </c>
      <c r="F13" s="111">
        <v>184.465</v>
      </c>
      <c r="G13" s="111">
        <v>129.78399999999999</v>
      </c>
      <c r="H13" s="111">
        <v>153588.245</v>
      </c>
      <c r="I13" s="111">
        <v>0</v>
      </c>
      <c r="J13" s="112">
        <v>495.67899999999997</v>
      </c>
      <c r="K13" s="111">
        <v>12257.768</v>
      </c>
      <c r="L13" s="111">
        <v>0</v>
      </c>
      <c r="M13" s="111">
        <v>0</v>
      </c>
      <c r="N13" s="113">
        <v>334809.64399999997</v>
      </c>
      <c r="O13" s="113">
        <v>184.465</v>
      </c>
      <c r="P13" s="113">
        <v>625.46299999999997</v>
      </c>
    </row>
    <row r="14" spans="1:16" s="21" customFormat="1" ht="21.95" customHeight="1">
      <c r="A14" s="89" t="s">
        <v>33</v>
      </c>
      <c r="B14" s="111">
        <v>0</v>
      </c>
      <c r="C14" s="111">
        <v>0</v>
      </c>
      <c r="D14" s="111">
        <v>0</v>
      </c>
      <c r="E14" s="111">
        <v>546548.41899999999</v>
      </c>
      <c r="F14" s="111">
        <v>0</v>
      </c>
      <c r="G14" s="111">
        <v>0</v>
      </c>
      <c r="H14" s="111">
        <v>459774.02500000002</v>
      </c>
      <c r="I14" s="111">
        <v>0</v>
      </c>
      <c r="J14" s="112">
        <v>5200</v>
      </c>
      <c r="K14" s="111">
        <v>103235.09699999999</v>
      </c>
      <c r="L14" s="111">
        <v>0</v>
      </c>
      <c r="M14" s="111">
        <v>0</v>
      </c>
      <c r="N14" s="113">
        <v>1109557.541</v>
      </c>
      <c r="O14" s="113">
        <v>0</v>
      </c>
      <c r="P14" s="113">
        <v>5200</v>
      </c>
    </row>
    <row r="15" spans="1:16"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5" customHeight="1">
      <c r="A16" s="21" t="s">
        <v>35</v>
      </c>
      <c r="B16" s="111">
        <v>0</v>
      </c>
      <c r="C16" s="111">
        <v>0</v>
      </c>
      <c r="D16" s="111">
        <v>0</v>
      </c>
      <c r="E16" s="111">
        <v>14482.232</v>
      </c>
      <c r="F16" s="111">
        <v>640.59500000000003</v>
      </c>
      <c r="G16" s="111">
        <v>1438.3610000000001</v>
      </c>
      <c r="H16" s="111">
        <v>466367.342</v>
      </c>
      <c r="I16" s="111">
        <v>2530</v>
      </c>
      <c r="J16" s="112">
        <v>200</v>
      </c>
      <c r="K16" s="111">
        <v>88522.269</v>
      </c>
      <c r="L16" s="111">
        <v>0</v>
      </c>
      <c r="M16" s="111">
        <v>0</v>
      </c>
      <c r="N16" s="113">
        <v>569371.84299999999</v>
      </c>
      <c r="O16" s="113">
        <v>3170.5950000000003</v>
      </c>
      <c r="P16" s="113">
        <v>1638.3610000000001</v>
      </c>
    </row>
    <row r="17" spans="1:17" s="21" customFormat="1" ht="21.95" customHeight="1">
      <c r="A17" s="21" t="s">
        <v>36</v>
      </c>
      <c r="B17" s="111">
        <v>0</v>
      </c>
      <c r="C17" s="111">
        <v>0</v>
      </c>
      <c r="D17" s="111">
        <v>0</v>
      </c>
      <c r="E17" s="111">
        <v>105187.425</v>
      </c>
      <c r="F17" s="111">
        <v>3178.0680000000002</v>
      </c>
      <c r="G17" s="111">
        <v>3327.7109999999998</v>
      </c>
      <c r="H17" s="111">
        <v>292254.49</v>
      </c>
      <c r="I17" s="111">
        <v>528.81799999999998</v>
      </c>
      <c r="J17" s="112">
        <v>445.58499999999998</v>
      </c>
      <c r="K17" s="111">
        <v>46792.082999999999</v>
      </c>
      <c r="L17" s="111">
        <v>0</v>
      </c>
      <c r="M17" s="111">
        <v>0</v>
      </c>
      <c r="N17" s="113">
        <v>444233.99799999996</v>
      </c>
      <c r="O17" s="113">
        <v>3706.8860000000004</v>
      </c>
      <c r="P17" s="113">
        <v>3773.2959999999998</v>
      </c>
    </row>
    <row r="18" spans="1:17" s="21" customFormat="1" ht="21.95" customHeight="1">
      <c r="A18" s="21" t="s">
        <v>37</v>
      </c>
      <c r="B18" s="111">
        <v>0</v>
      </c>
      <c r="C18" s="111">
        <v>0</v>
      </c>
      <c r="D18" s="111">
        <v>0</v>
      </c>
      <c r="E18" s="111">
        <v>2.024</v>
      </c>
      <c r="F18" s="111">
        <v>0</v>
      </c>
      <c r="G18" s="111">
        <v>0</v>
      </c>
      <c r="H18" s="111">
        <v>28374.026999999998</v>
      </c>
      <c r="I18" s="111">
        <v>0</v>
      </c>
      <c r="J18" s="112">
        <v>0</v>
      </c>
      <c r="K18" s="111">
        <v>0</v>
      </c>
      <c r="L18" s="111">
        <v>0</v>
      </c>
      <c r="M18" s="111">
        <v>0</v>
      </c>
      <c r="N18" s="113">
        <v>28376.050999999999</v>
      </c>
      <c r="O18" s="113">
        <v>0</v>
      </c>
      <c r="P18" s="113">
        <v>0</v>
      </c>
    </row>
    <row r="19" spans="1:17" s="21" customFormat="1" ht="21.95" customHeight="1" thickBot="1">
      <c r="A19" s="90" t="s">
        <v>38</v>
      </c>
      <c r="B19" s="114">
        <v>581.49</v>
      </c>
      <c r="C19" s="114">
        <v>243.11099999999999</v>
      </c>
      <c r="D19" s="114">
        <v>193.07599999999999</v>
      </c>
      <c r="E19" s="114">
        <v>1630999.5430000001</v>
      </c>
      <c r="F19" s="114">
        <v>13261.728999999999</v>
      </c>
      <c r="G19" s="114">
        <v>24592.207999999999</v>
      </c>
      <c r="H19" s="114">
        <v>4731610.6639999999</v>
      </c>
      <c r="I19" s="114">
        <v>648442.52899999998</v>
      </c>
      <c r="J19" s="115">
        <v>1306689.4920000001</v>
      </c>
      <c r="K19" s="114">
        <v>489085.29</v>
      </c>
      <c r="L19" s="114">
        <v>0</v>
      </c>
      <c r="M19" s="114">
        <v>0</v>
      </c>
      <c r="N19" s="116">
        <v>6852276.9869999997</v>
      </c>
      <c r="O19" s="116">
        <v>661947.36899999995</v>
      </c>
      <c r="P19" s="116">
        <v>1331474.7760000001</v>
      </c>
      <c r="Q19" s="117"/>
    </row>
    <row r="20" spans="1:17" s="21" customFormat="1" ht="21" customHeight="1">
      <c r="A20" s="26" t="s">
        <v>80</v>
      </c>
      <c r="B20" s="118"/>
      <c r="C20" s="118"/>
      <c r="D20" s="118"/>
      <c r="E20" s="118"/>
      <c r="F20" s="118"/>
      <c r="G20" s="118"/>
      <c r="H20" s="118"/>
      <c r="I20" s="118"/>
      <c r="J20" s="119"/>
      <c r="K20" s="119"/>
      <c r="L20" s="119"/>
      <c r="M20" s="119"/>
      <c r="N20" s="117"/>
      <c r="O20" s="117"/>
    </row>
    <row r="21" spans="1:17" s="21" customFormat="1" ht="16.5" customHeight="1">
      <c r="A21" s="95" t="s">
        <v>40</v>
      </c>
      <c r="B21" s="96"/>
      <c r="C21" s="96"/>
      <c r="D21" s="96"/>
      <c r="E21" s="96"/>
      <c r="F21" s="96"/>
      <c r="G21" s="96"/>
      <c r="H21" s="96"/>
      <c r="I21" s="96"/>
      <c r="J21" s="96"/>
      <c r="K21" s="96"/>
      <c r="L21" s="96"/>
      <c r="M21" s="96"/>
      <c r="N21" s="96"/>
      <c r="O21" s="96"/>
      <c r="P21" s="96"/>
    </row>
    <row r="22" spans="1:17" s="21" customFormat="1" ht="21.95" customHeight="1">
      <c r="A22" s="120"/>
      <c r="B22" s="121"/>
      <c r="C22" s="121"/>
      <c r="D22" s="121"/>
      <c r="E22" s="121"/>
      <c r="F22" s="121"/>
      <c r="G22" s="121"/>
      <c r="H22" s="121"/>
      <c r="I22" s="121"/>
      <c r="J22" s="122"/>
      <c r="K22" s="121"/>
      <c r="L22" s="121"/>
      <c r="M22" s="121"/>
      <c r="N22" s="121"/>
      <c r="O22" s="121"/>
      <c r="P22" s="121"/>
    </row>
    <row r="23" spans="1:17" s="93" customFormat="1" ht="30.75" customHeight="1">
      <c r="A23" s="7"/>
      <c r="B23" s="7"/>
      <c r="C23" s="7"/>
      <c r="D23" s="7"/>
      <c r="E23" s="7"/>
      <c r="F23" s="7"/>
      <c r="G23" s="7"/>
      <c r="H23" s="7"/>
      <c r="I23" s="7"/>
      <c r="J23" s="7"/>
      <c r="K23" s="7"/>
      <c r="L23" s="7"/>
      <c r="M23" s="7"/>
    </row>
    <row r="24" spans="1:17" s="8" customFormat="1" ht="7.5" customHeight="1">
      <c r="A24" s="7"/>
      <c r="B24" s="7"/>
      <c r="C24" s="7"/>
      <c r="D24" s="7"/>
      <c r="E24" s="7"/>
      <c r="F24" s="7"/>
      <c r="G24" s="7"/>
      <c r="H24" s="7"/>
      <c r="I24" s="7"/>
      <c r="J24" s="7"/>
      <c r="K24" s="7"/>
      <c r="L24" s="7"/>
      <c r="M24" s="7"/>
    </row>
    <row r="25" spans="1:17" s="123" customFormat="1" ht="13.5" customHeight="1">
      <c r="A25" s="7"/>
      <c r="B25" s="7"/>
      <c r="C25" s="7"/>
      <c r="D25" s="7"/>
      <c r="E25" s="7"/>
      <c r="F25" s="7"/>
      <c r="G25" s="7"/>
      <c r="H25" s="7"/>
      <c r="I25" s="7"/>
      <c r="J25" s="7"/>
      <c r="K25" s="7"/>
      <c r="L25" s="7"/>
      <c r="M25" s="7"/>
    </row>
  </sheetData>
  <mergeCells count="8">
    <mergeCell ref="A2:P2"/>
    <mergeCell ref="A4:P4"/>
    <mergeCell ref="A6:A7"/>
    <mergeCell ref="B6:D6"/>
    <mergeCell ref="E6:G6"/>
    <mergeCell ref="H6:J6"/>
    <mergeCell ref="K6:M6"/>
    <mergeCell ref="N6:P6"/>
  </mergeCells>
  <hyperlinks>
    <hyperlink ref="A1" location="Índice!A1" display="Volver al Índice" xr:uid="{C3794C8A-5810-42A9-89C0-4A13A5550AF0}"/>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D79D6-8243-4F0A-BF36-CE76C0AEA38C}">
  <dimension ref="A1:R25"/>
  <sheetViews>
    <sheetView showGridLines="0" zoomScaleNormal="100" workbookViewId="0"/>
  </sheetViews>
  <sheetFormatPr baseColWidth="10" defaultColWidth="13" defaultRowHeight="12.75"/>
  <cols>
    <col min="1" max="1" width="22.140625" style="7" customWidth="1"/>
    <col min="2" max="16" width="13" style="7" customWidth="1"/>
    <col min="17" max="16384" width="13" style="7"/>
  </cols>
  <sheetData>
    <row r="1" spans="1:18" s="98" customFormat="1" ht="20.100000000000001" customHeight="1">
      <c r="A1" s="1183" t="s">
        <v>1067</v>
      </c>
      <c r="B1" s="1"/>
      <c r="C1" s="1"/>
      <c r="D1" s="1"/>
      <c r="E1" s="1"/>
      <c r="F1" s="1"/>
      <c r="G1" s="1"/>
      <c r="H1" s="1"/>
      <c r="I1" s="1"/>
      <c r="J1" s="1"/>
      <c r="K1" s="97"/>
      <c r="L1" s="97"/>
      <c r="M1" s="97"/>
    </row>
    <row r="2" spans="1:18" s="99" customFormat="1" ht="30" customHeight="1">
      <c r="A2" s="70" t="s">
        <v>81</v>
      </c>
      <c r="B2" s="70"/>
      <c r="C2" s="70"/>
      <c r="D2" s="70"/>
      <c r="E2" s="70"/>
      <c r="F2" s="70"/>
      <c r="G2" s="70"/>
      <c r="H2" s="70"/>
      <c r="I2" s="70"/>
      <c r="J2" s="70"/>
      <c r="K2" s="70"/>
      <c r="L2" s="70"/>
      <c r="M2" s="70"/>
      <c r="N2" s="70"/>
      <c r="O2" s="70"/>
      <c r="P2" s="70"/>
    </row>
    <row r="3" spans="1:18" s="98" customFormat="1" ht="23.25" customHeight="1">
      <c r="A3" s="124">
        <v>45443</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72</v>
      </c>
      <c r="C6" s="107"/>
      <c r="D6" s="107"/>
      <c r="E6" s="107" t="s">
        <v>73</v>
      </c>
      <c r="F6" s="107"/>
      <c r="G6" s="107"/>
      <c r="H6" s="107" t="s">
        <v>74</v>
      </c>
      <c r="I6" s="107"/>
      <c r="J6" s="107"/>
      <c r="K6" s="107" t="s">
        <v>75</v>
      </c>
      <c r="L6" s="107"/>
      <c r="M6" s="107"/>
      <c r="N6" s="107" t="s">
        <v>76</v>
      </c>
      <c r="O6" s="107"/>
      <c r="P6" s="107"/>
    </row>
    <row r="7" spans="1:18" s="94" customFormat="1" ht="42" customHeight="1">
      <c r="A7" s="108"/>
      <c r="B7" s="109" t="s">
        <v>77</v>
      </c>
      <c r="C7" s="109" t="s">
        <v>78</v>
      </c>
      <c r="D7" s="109" t="s">
        <v>79</v>
      </c>
      <c r="E7" s="109" t="s">
        <v>77</v>
      </c>
      <c r="F7" s="109" t="s">
        <v>78</v>
      </c>
      <c r="G7" s="109" t="s">
        <v>79</v>
      </c>
      <c r="H7" s="109" t="s">
        <v>77</v>
      </c>
      <c r="I7" s="109" t="s">
        <v>78</v>
      </c>
      <c r="J7" s="109" t="s">
        <v>79</v>
      </c>
      <c r="K7" s="109" t="s">
        <v>77</v>
      </c>
      <c r="L7" s="109" t="s">
        <v>78</v>
      </c>
      <c r="M7" s="109" t="s">
        <v>79</v>
      </c>
      <c r="N7" s="109" t="s">
        <v>77</v>
      </c>
      <c r="O7" s="109" t="s">
        <v>78</v>
      </c>
      <c r="P7" s="109" t="s">
        <v>79</v>
      </c>
    </row>
    <row r="8" spans="1:18" s="30" customFormat="1" ht="15" customHeight="1">
      <c r="A8" s="110"/>
      <c r="B8" s="110"/>
      <c r="C8" s="110"/>
      <c r="D8" s="110"/>
      <c r="E8" s="110"/>
      <c r="F8" s="110"/>
      <c r="G8" s="110"/>
      <c r="H8" s="110"/>
      <c r="I8" s="110"/>
      <c r="J8" s="110"/>
      <c r="K8" s="110"/>
      <c r="L8" s="110"/>
      <c r="M8" s="110"/>
      <c r="N8" s="16"/>
      <c r="O8" s="16"/>
      <c r="P8" s="16"/>
    </row>
    <row r="9" spans="1:18" s="21" customFormat="1" ht="21.95" customHeight="1">
      <c r="A9" s="85" t="s">
        <v>28</v>
      </c>
      <c r="B9" s="111">
        <v>22715</v>
      </c>
      <c r="C9" s="111">
        <v>2</v>
      </c>
      <c r="D9" s="111">
        <v>58</v>
      </c>
      <c r="E9" s="111">
        <v>1085535</v>
      </c>
      <c r="F9" s="111">
        <v>9</v>
      </c>
      <c r="G9" s="111">
        <v>57</v>
      </c>
      <c r="H9" s="111">
        <v>8986</v>
      </c>
      <c r="I9" s="111">
        <v>4</v>
      </c>
      <c r="J9" s="112">
        <v>53</v>
      </c>
      <c r="K9" s="111">
        <v>24668</v>
      </c>
      <c r="L9" s="111">
        <v>0</v>
      </c>
      <c r="M9" s="111">
        <v>0</v>
      </c>
      <c r="N9" s="113">
        <v>1126202</v>
      </c>
      <c r="O9" s="113">
        <v>15</v>
      </c>
      <c r="P9" s="113">
        <v>164</v>
      </c>
      <c r="Q9" s="117"/>
      <c r="R9" s="117"/>
    </row>
    <row r="10" spans="1:18" s="21" customFormat="1" ht="21.95" customHeight="1">
      <c r="A10" s="21" t="s">
        <v>29</v>
      </c>
      <c r="B10" s="111">
        <v>0</v>
      </c>
      <c r="C10" s="111">
        <v>0</v>
      </c>
      <c r="D10" s="111">
        <v>0</v>
      </c>
      <c r="E10" s="111">
        <v>529103</v>
      </c>
      <c r="F10" s="111">
        <v>15</v>
      </c>
      <c r="G10" s="111">
        <v>62</v>
      </c>
      <c r="H10" s="111">
        <v>138566</v>
      </c>
      <c r="I10" s="111">
        <v>44</v>
      </c>
      <c r="J10" s="112">
        <v>54</v>
      </c>
      <c r="K10" s="111">
        <v>10236</v>
      </c>
      <c r="L10" s="111">
        <v>0</v>
      </c>
      <c r="M10" s="111">
        <v>0</v>
      </c>
      <c r="N10" s="113">
        <v>634400</v>
      </c>
      <c r="O10" s="113">
        <v>56</v>
      </c>
      <c r="P10" s="113">
        <v>113</v>
      </c>
      <c r="Q10" s="117"/>
    </row>
    <row r="11" spans="1:18" s="21" customFormat="1" ht="21.95" customHeight="1">
      <c r="A11" s="21" t="s">
        <v>30</v>
      </c>
      <c r="B11" s="111">
        <v>0</v>
      </c>
      <c r="C11" s="111">
        <v>0</v>
      </c>
      <c r="D11" s="111">
        <v>0</v>
      </c>
      <c r="E11" s="111">
        <v>1006289</v>
      </c>
      <c r="F11" s="111">
        <v>613</v>
      </c>
      <c r="G11" s="111">
        <v>3358</v>
      </c>
      <c r="H11" s="111">
        <v>15758</v>
      </c>
      <c r="I11" s="111">
        <v>11</v>
      </c>
      <c r="J11" s="112">
        <v>28</v>
      </c>
      <c r="K11" s="111">
        <v>25051</v>
      </c>
      <c r="L11" s="111">
        <v>0</v>
      </c>
      <c r="M11" s="111">
        <v>0</v>
      </c>
      <c r="N11" s="113">
        <v>1024661</v>
      </c>
      <c r="O11" s="113">
        <v>615</v>
      </c>
      <c r="P11" s="113">
        <v>3377</v>
      </c>
      <c r="Q11" s="117"/>
    </row>
    <row r="12" spans="1:18" s="21" customFormat="1" ht="21.95" customHeight="1">
      <c r="A12" s="21" t="s">
        <v>31</v>
      </c>
      <c r="B12" s="111">
        <v>0</v>
      </c>
      <c r="C12" s="111">
        <v>0</v>
      </c>
      <c r="D12" s="111">
        <v>0</v>
      </c>
      <c r="E12" s="111">
        <v>5372</v>
      </c>
      <c r="F12" s="111">
        <v>0</v>
      </c>
      <c r="G12" s="111">
        <v>0</v>
      </c>
      <c r="H12" s="111">
        <v>4772</v>
      </c>
      <c r="I12" s="111">
        <v>5</v>
      </c>
      <c r="J12" s="112">
        <v>7</v>
      </c>
      <c r="K12" s="111">
        <v>0</v>
      </c>
      <c r="L12" s="111">
        <v>0</v>
      </c>
      <c r="M12" s="111">
        <v>0</v>
      </c>
      <c r="N12" s="113">
        <v>8730</v>
      </c>
      <c r="O12" s="113">
        <v>5</v>
      </c>
      <c r="P12" s="113">
        <v>7</v>
      </c>
      <c r="Q12" s="117"/>
    </row>
    <row r="13" spans="1:18" s="21" customFormat="1" ht="21.95" customHeight="1">
      <c r="A13" s="21" t="s">
        <v>32</v>
      </c>
      <c r="B13" s="111">
        <v>0</v>
      </c>
      <c r="C13" s="111">
        <v>0</v>
      </c>
      <c r="D13" s="111">
        <v>0</v>
      </c>
      <c r="E13" s="111">
        <v>69281</v>
      </c>
      <c r="F13" s="111">
        <v>31</v>
      </c>
      <c r="G13" s="111">
        <v>71</v>
      </c>
      <c r="H13" s="111">
        <v>1768</v>
      </c>
      <c r="I13" s="111">
        <v>0</v>
      </c>
      <c r="J13" s="112">
        <v>6</v>
      </c>
      <c r="K13" s="111">
        <v>2768</v>
      </c>
      <c r="L13" s="111">
        <v>0</v>
      </c>
      <c r="M13" s="111">
        <v>0</v>
      </c>
      <c r="N13" s="113">
        <v>73817</v>
      </c>
      <c r="O13" s="113">
        <v>31</v>
      </c>
      <c r="P13" s="113">
        <v>77</v>
      </c>
      <c r="Q13" s="117"/>
    </row>
    <row r="14" spans="1:18" s="21" customFormat="1" ht="21.95" customHeight="1">
      <c r="A14" s="89" t="s">
        <v>33</v>
      </c>
      <c r="B14" s="111">
        <v>0</v>
      </c>
      <c r="C14" s="111">
        <v>0</v>
      </c>
      <c r="D14" s="111">
        <v>0</v>
      </c>
      <c r="E14" s="111">
        <v>463651</v>
      </c>
      <c r="F14" s="111">
        <v>0</v>
      </c>
      <c r="G14" s="111">
        <v>0</v>
      </c>
      <c r="H14" s="111">
        <v>27768</v>
      </c>
      <c r="I14" s="111">
        <v>0</v>
      </c>
      <c r="J14" s="112">
        <v>1</v>
      </c>
      <c r="K14" s="111">
        <v>68522</v>
      </c>
      <c r="L14" s="111">
        <v>0</v>
      </c>
      <c r="M14" s="111">
        <v>0</v>
      </c>
      <c r="N14" s="113">
        <v>527913</v>
      </c>
      <c r="O14" s="113">
        <v>0</v>
      </c>
      <c r="P14" s="113">
        <v>1</v>
      </c>
      <c r="Q14" s="117"/>
    </row>
    <row r="15" spans="1:18"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5" customHeight="1">
      <c r="A16" s="21" t="s">
        <v>35</v>
      </c>
      <c r="B16" s="111">
        <v>0</v>
      </c>
      <c r="C16" s="111">
        <v>0</v>
      </c>
      <c r="D16" s="111">
        <v>0</v>
      </c>
      <c r="E16" s="111">
        <v>9234</v>
      </c>
      <c r="F16" s="111">
        <v>10</v>
      </c>
      <c r="G16" s="111">
        <v>59</v>
      </c>
      <c r="H16" s="111">
        <v>33026</v>
      </c>
      <c r="I16" s="111">
        <v>2</v>
      </c>
      <c r="J16" s="112">
        <v>1</v>
      </c>
      <c r="K16" s="111">
        <v>10355</v>
      </c>
      <c r="L16" s="111">
        <v>0</v>
      </c>
      <c r="M16" s="111">
        <v>0</v>
      </c>
      <c r="N16" s="113">
        <v>52615</v>
      </c>
      <c r="O16" s="113">
        <v>12</v>
      </c>
      <c r="P16" s="113">
        <v>60</v>
      </c>
      <c r="Q16" s="117"/>
    </row>
    <row r="17" spans="1:17" s="21" customFormat="1" ht="21.95" customHeight="1">
      <c r="A17" s="21" t="s">
        <v>36</v>
      </c>
      <c r="B17" s="111">
        <v>0</v>
      </c>
      <c r="C17" s="111">
        <v>0</v>
      </c>
      <c r="D17" s="111">
        <v>0</v>
      </c>
      <c r="E17" s="111">
        <v>89845</v>
      </c>
      <c r="F17" s="111">
        <v>285</v>
      </c>
      <c r="G17" s="111">
        <v>906</v>
      </c>
      <c r="H17" s="111">
        <v>36808</v>
      </c>
      <c r="I17" s="111">
        <v>107</v>
      </c>
      <c r="J17" s="112">
        <v>314</v>
      </c>
      <c r="K17" s="111">
        <v>8858</v>
      </c>
      <c r="L17" s="111">
        <v>0</v>
      </c>
      <c r="M17" s="111">
        <v>0</v>
      </c>
      <c r="N17" s="113">
        <v>118277</v>
      </c>
      <c r="O17" s="113">
        <v>375</v>
      </c>
      <c r="P17" s="113">
        <v>1178</v>
      </c>
      <c r="Q17" s="117"/>
    </row>
    <row r="18" spans="1:17" s="21" customFormat="1" ht="21.95" customHeight="1">
      <c r="A18" s="21" t="s">
        <v>37</v>
      </c>
      <c r="B18" s="111">
        <v>0</v>
      </c>
      <c r="C18" s="111">
        <v>0</v>
      </c>
      <c r="D18" s="111">
        <v>0</v>
      </c>
      <c r="E18" s="111">
        <v>6</v>
      </c>
      <c r="F18" s="111">
        <v>0</v>
      </c>
      <c r="G18" s="111">
        <v>0</v>
      </c>
      <c r="H18" s="111">
        <v>173</v>
      </c>
      <c r="I18" s="111">
        <v>0</v>
      </c>
      <c r="J18" s="112">
        <v>0</v>
      </c>
      <c r="K18" s="111">
        <v>0</v>
      </c>
      <c r="L18" s="111">
        <v>0</v>
      </c>
      <c r="M18" s="111">
        <v>0</v>
      </c>
      <c r="N18" s="113">
        <v>179</v>
      </c>
      <c r="O18" s="113">
        <v>0</v>
      </c>
      <c r="P18" s="113">
        <v>0</v>
      </c>
      <c r="Q18" s="117"/>
    </row>
    <row r="19" spans="1:17" s="21" customFormat="1" ht="21.95" customHeight="1" thickBot="1">
      <c r="A19" s="90" t="s">
        <v>38</v>
      </c>
      <c r="B19" s="116">
        <v>22715</v>
      </c>
      <c r="C19" s="116">
        <v>2</v>
      </c>
      <c r="D19" s="116">
        <v>58</v>
      </c>
      <c r="E19" s="116">
        <v>3258316</v>
      </c>
      <c r="F19" s="116">
        <v>963</v>
      </c>
      <c r="G19" s="116">
        <v>4513</v>
      </c>
      <c r="H19" s="116">
        <v>267625</v>
      </c>
      <c r="I19" s="116">
        <v>173</v>
      </c>
      <c r="J19" s="116">
        <v>464</v>
      </c>
      <c r="K19" s="116">
        <v>150458</v>
      </c>
      <c r="L19" s="116">
        <v>0</v>
      </c>
      <c r="M19" s="116">
        <v>0</v>
      </c>
      <c r="N19" s="116">
        <v>3566794</v>
      </c>
      <c r="O19" s="116">
        <v>1109</v>
      </c>
      <c r="P19" s="116">
        <v>4977</v>
      </c>
      <c r="Q19" s="117"/>
    </row>
    <row r="20" spans="1:17" s="21" customFormat="1" ht="21" customHeight="1">
      <c r="A20" s="26" t="s">
        <v>80</v>
      </c>
      <c r="B20" s="118"/>
      <c r="C20" s="118"/>
      <c r="D20" s="118"/>
      <c r="E20" s="118"/>
      <c r="F20" s="118"/>
      <c r="G20" s="118"/>
      <c r="H20" s="118"/>
      <c r="I20" s="118"/>
      <c r="J20" s="119"/>
      <c r="K20" s="119"/>
      <c r="L20" s="119"/>
      <c r="M20" s="119"/>
      <c r="N20" s="117"/>
    </row>
    <row r="21" spans="1:17" s="21" customFormat="1" ht="16.5" customHeight="1">
      <c r="A21" s="95" t="s">
        <v>40</v>
      </c>
      <c r="B21" s="96"/>
      <c r="C21" s="96"/>
      <c r="D21" s="96"/>
      <c r="E21" s="96"/>
      <c r="F21" s="96"/>
      <c r="G21" s="96"/>
      <c r="H21" s="96"/>
      <c r="I21" s="96"/>
      <c r="J21" s="96"/>
      <c r="K21" s="96"/>
      <c r="L21" s="96"/>
      <c r="M21" s="96"/>
      <c r="N21" s="96"/>
      <c r="O21" s="96"/>
      <c r="P21" s="96"/>
    </row>
    <row r="22" spans="1:17" s="21" customFormat="1" ht="21.95" customHeight="1">
      <c r="A22" s="126"/>
      <c r="B22" s="94"/>
      <c r="C22" s="94"/>
      <c r="D22" s="94"/>
      <c r="E22" s="94"/>
      <c r="F22" s="94"/>
      <c r="G22" s="94"/>
      <c r="H22" s="94"/>
      <c r="I22" s="94"/>
      <c r="J22" s="94"/>
      <c r="K22" s="94"/>
      <c r="L22" s="94"/>
      <c r="M22" s="94"/>
    </row>
    <row r="23" spans="1:17" s="93" customFormat="1" ht="30.75" customHeight="1">
      <c r="A23" s="7"/>
      <c r="B23" s="7"/>
      <c r="C23" s="7"/>
      <c r="D23" s="7"/>
      <c r="E23" s="7"/>
      <c r="F23" s="7"/>
      <c r="G23" s="7"/>
      <c r="H23" s="7"/>
      <c r="I23" s="7"/>
      <c r="J23" s="7"/>
      <c r="K23" s="7"/>
      <c r="L23" s="7"/>
      <c r="M23" s="7"/>
    </row>
    <row r="24" spans="1:17" s="8" customFormat="1" ht="7.5" customHeight="1">
      <c r="A24" s="7"/>
      <c r="B24" s="7"/>
      <c r="C24" s="7"/>
      <c r="D24" s="7"/>
      <c r="E24" s="7"/>
      <c r="F24" s="7"/>
      <c r="G24" s="7"/>
      <c r="H24" s="7"/>
      <c r="I24" s="7"/>
      <c r="J24" s="7"/>
      <c r="K24" s="7"/>
      <c r="L24" s="7"/>
      <c r="M24" s="7"/>
    </row>
    <row r="25" spans="1:17" s="123" customFormat="1" ht="13.5" customHeight="1">
      <c r="A25" s="7"/>
      <c r="B25" s="7"/>
      <c r="C25" s="7"/>
      <c r="D25" s="7"/>
      <c r="E25" s="7"/>
      <c r="F25" s="7"/>
      <c r="G25" s="7"/>
      <c r="H25" s="7"/>
      <c r="I25" s="7"/>
      <c r="J25" s="7"/>
      <c r="K25" s="7"/>
      <c r="L25" s="7"/>
      <c r="M25"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9F7AD04B-7AB9-41DE-8788-A8D4E54B3655}"/>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AAAB-226C-4160-A82C-1988680CBA80}">
  <dimension ref="A1:P21"/>
  <sheetViews>
    <sheetView showGridLines="0" workbookViewId="0"/>
  </sheetViews>
  <sheetFormatPr baseColWidth="10" defaultColWidth="13" defaultRowHeight="12.75"/>
  <cols>
    <col min="1" max="1" width="36.5703125" style="7" customWidth="1"/>
    <col min="2" max="2" width="31" style="7" customWidth="1"/>
    <col min="3" max="16384" width="13" style="7"/>
  </cols>
  <sheetData>
    <row r="1" spans="1:2" ht="18.75" customHeight="1">
      <c r="A1" s="1183" t="s">
        <v>1067</v>
      </c>
    </row>
    <row r="2" spans="1:2" ht="54.75" customHeight="1">
      <c r="A2" s="127" t="s">
        <v>418</v>
      </c>
      <c r="B2" s="127"/>
    </row>
    <row r="3" spans="1:2" ht="20.25" customHeight="1">
      <c r="A3" s="72">
        <v>45443</v>
      </c>
      <c r="B3" s="72"/>
    </row>
    <row r="4" spans="1:2" ht="14.25" customHeight="1" thickBot="1">
      <c r="A4" s="374"/>
    </row>
    <row r="5" spans="1:2" ht="22.5" customHeight="1">
      <c r="A5" s="106" t="s">
        <v>1</v>
      </c>
      <c r="B5" s="205" t="s">
        <v>419</v>
      </c>
    </row>
    <row r="6" spans="1:2" ht="22.5" customHeight="1">
      <c r="A6" s="108"/>
      <c r="B6" s="375"/>
    </row>
    <row r="7" spans="1:2" ht="11.25" customHeight="1">
      <c r="A7" s="376"/>
      <c r="B7" s="377"/>
    </row>
    <row r="8" spans="1:2" ht="28.15" customHeight="1">
      <c r="A8" s="21" t="s">
        <v>28</v>
      </c>
      <c r="B8" s="378">
        <v>605582</v>
      </c>
    </row>
    <row r="9" spans="1:2" ht="28.15" customHeight="1">
      <c r="A9" s="21" t="s">
        <v>29</v>
      </c>
      <c r="B9" s="378">
        <v>422170</v>
      </c>
    </row>
    <row r="10" spans="1:2" ht="28.15" customHeight="1">
      <c r="A10" s="21" t="s">
        <v>30</v>
      </c>
      <c r="B10" s="378">
        <v>142596</v>
      </c>
    </row>
    <row r="11" spans="1:2" ht="28.15" customHeight="1">
      <c r="A11" s="21" t="s">
        <v>31</v>
      </c>
      <c r="B11" s="378">
        <v>5374</v>
      </c>
    </row>
    <row r="12" spans="1:2" ht="28.15" customHeight="1">
      <c r="A12" s="21" t="s">
        <v>32</v>
      </c>
      <c r="B12" s="378">
        <v>383</v>
      </c>
    </row>
    <row r="13" spans="1:2" ht="28.15" customHeight="1">
      <c r="A13" s="89" t="s">
        <v>33</v>
      </c>
      <c r="B13" s="378">
        <v>711034</v>
      </c>
    </row>
    <row r="14" spans="1:2" ht="28.15" customHeight="1">
      <c r="A14" s="21" t="s">
        <v>34</v>
      </c>
      <c r="B14" s="378">
        <v>0</v>
      </c>
    </row>
    <row r="15" spans="1:2" ht="28.15" customHeight="1">
      <c r="A15" s="21" t="s">
        <v>35</v>
      </c>
      <c r="B15" s="378">
        <v>0</v>
      </c>
    </row>
    <row r="16" spans="1:2" ht="28.15" customHeight="1">
      <c r="A16" s="21" t="s">
        <v>36</v>
      </c>
      <c r="B16" s="378">
        <v>34172</v>
      </c>
    </row>
    <row r="17" spans="1:16" ht="28.15" customHeight="1">
      <c r="A17" s="21" t="s">
        <v>37</v>
      </c>
      <c r="B17" s="378">
        <v>0</v>
      </c>
    </row>
    <row r="18" spans="1:16" ht="30" customHeight="1" thickBot="1">
      <c r="A18" s="379" t="s">
        <v>38</v>
      </c>
      <c r="B18" s="380">
        <v>1921311</v>
      </c>
    </row>
    <row r="19" spans="1:16" ht="13.5">
      <c r="A19" s="21" t="s">
        <v>420</v>
      </c>
      <c r="B19" s="15"/>
    </row>
    <row r="20" spans="1:16" ht="13.15" customHeight="1">
      <c r="A20" s="95" t="s">
        <v>40</v>
      </c>
      <c r="B20" s="15"/>
      <c r="C20" s="15"/>
      <c r="D20" s="15"/>
      <c r="E20" s="15"/>
      <c r="F20" s="15"/>
      <c r="G20" s="15"/>
      <c r="H20" s="15"/>
      <c r="I20" s="15"/>
      <c r="J20" s="15"/>
      <c r="K20" s="15"/>
      <c r="L20" s="15"/>
      <c r="M20" s="15"/>
      <c r="N20" s="15"/>
      <c r="O20" s="15"/>
      <c r="P20" s="15"/>
    </row>
    <row r="21" spans="1:16">
      <c r="B21" s="94"/>
    </row>
  </sheetData>
  <mergeCells count="4">
    <mergeCell ref="A2:B2"/>
    <mergeCell ref="A3:B3"/>
    <mergeCell ref="A5:A6"/>
    <mergeCell ref="B5:B6"/>
  </mergeCells>
  <hyperlinks>
    <hyperlink ref="A1" location="Índice!A1" display="Volver al Índice" xr:uid="{58DE0C1B-AFC9-4E7B-AABF-75319C901845}"/>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A1DA-FC3D-4AE8-8827-01F10C0F564C}">
  <dimension ref="A1:I199"/>
  <sheetViews>
    <sheetView showGridLines="0" workbookViewId="0"/>
  </sheetViews>
  <sheetFormatPr baseColWidth="10" defaultColWidth="11.5703125" defaultRowHeight="12.75"/>
  <cols>
    <col min="1" max="1" width="35.85546875" style="67" customWidth="1"/>
    <col min="2" max="8" width="13.7109375" style="67" customWidth="1"/>
    <col min="9" max="9" width="14" style="67" customWidth="1"/>
    <col min="10" max="10" width="9.5703125" style="67" bestFit="1" customWidth="1"/>
    <col min="11" max="11" width="10.5703125" style="67" bestFit="1" customWidth="1"/>
    <col min="12" max="15" width="9.5703125" style="67" bestFit="1" customWidth="1"/>
    <col min="16" max="16" width="10.5703125" style="67" bestFit="1" customWidth="1"/>
    <col min="17" max="19" width="9.5703125" style="67" bestFit="1" customWidth="1"/>
    <col min="20" max="20" width="9.7109375" style="67" bestFit="1" customWidth="1"/>
    <col min="21" max="256" width="11.5703125" style="67"/>
    <col min="257" max="257" width="35.85546875" style="67" customWidth="1"/>
    <col min="258" max="264" width="13.7109375" style="67" customWidth="1"/>
    <col min="265" max="265" width="14" style="67" customWidth="1"/>
    <col min="266" max="266" width="9.5703125" style="67" bestFit="1" customWidth="1"/>
    <col min="267" max="267" width="10.5703125" style="67" bestFit="1" customWidth="1"/>
    <col min="268" max="271" width="9.5703125" style="67" bestFit="1" customWidth="1"/>
    <col min="272" max="272" width="10.5703125" style="67" bestFit="1" customWidth="1"/>
    <col min="273" max="275" width="9.5703125" style="67" bestFit="1" customWidth="1"/>
    <col min="276" max="276" width="9.7109375" style="67" bestFit="1" customWidth="1"/>
    <col min="277" max="512" width="11.5703125" style="67"/>
    <col min="513" max="513" width="35.85546875" style="67" customWidth="1"/>
    <col min="514" max="520" width="13.7109375" style="67" customWidth="1"/>
    <col min="521" max="521" width="14" style="67" customWidth="1"/>
    <col min="522" max="522" width="9.5703125" style="67" bestFit="1" customWidth="1"/>
    <col min="523" max="523" width="10.5703125" style="67" bestFit="1" customWidth="1"/>
    <col min="524" max="527" width="9.5703125" style="67" bestFit="1" customWidth="1"/>
    <col min="528" max="528" width="10.5703125" style="67" bestFit="1" customWidth="1"/>
    <col min="529" max="531" width="9.5703125" style="67" bestFit="1" customWidth="1"/>
    <col min="532" max="532" width="9.7109375" style="67" bestFit="1" customWidth="1"/>
    <col min="533" max="768" width="11.5703125" style="67"/>
    <col min="769" max="769" width="35.85546875" style="67" customWidth="1"/>
    <col min="770" max="776" width="13.7109375" style="67" customWidth="1"/>
    <col min="777" max="777" width="14" style="67" customWidth="1"/>
    <col min="778" max="778" width="9.5703125" style="67" bestFit="1" customWidth="1"/>
    <col min="779" max="779" width="10.5703125" style="67" bestFit="1" customWidth="1"/>
    <col min="780" max="783" width="9.5703125" style="67" bestFit="1" customWidth="1"/>
    <col min="784" max="784" width="10.5703125" style="67" bestFit="1" customWidth="1"/>
    <col min="785" max="787" width="9.5703125" style="67" bestFit="1" customWidth="1"/>
    <col min="788" max="788" width="9.7109375" style="67" bestFit="1" customWidth="1"/>
    <col min="789" max="1024" width="11.5703125" style="67"/>
    <col min="1025" max="1025" width="35.85546875" style="67" customWidth="1"/>
    <col min="1026" max="1032" width="13.7109375" style="67" customWidth="1"/>
    <col min="1033" max="1033" width="14" style="67" customWidth="1"/>
    <col min="1034" max="1034" width="9.5703125" style="67" bestFit="1" customWidth="1"/>
    <col min="1035" max="1035" width="10.5703125" style="67" bestFit="1" customWidth="1"/>
    <col min="1036" max="1039" width="9.5703125" style="67" bestFit="1" customWidth="1"/>
    <col min="1040" max="1040" width="10.5703125" style="67" bestFit="1" customWidth="1"/>
    <col min="1041" max="1043" width="9.5703125" style="67" bestFit="1" customWidth="1"/>
    <col min="1044" max="1044" width="9.7109375" style="67" bestFit="1" customWidth="1"/>
    <col min="1045" max="1280" width="11.5703125" style="67"/>
    <col min="1281" max="1281" width="35.85546875" style="67" customWidth="1"/>
    <col min="1282" max="1288" width="13.7109375" style="67" customWidth="1"/>
    <col min="1289" max="1289" width="14" style="67" customWidth="1"/>
    <col min="1290" max="1290" width="9.5703125" style="67" bestFit="1" customWidth="1"/>
    <col min="1291" max="1291" width="10.5703125" style="67" bestFit="1" customWidth="1"/>
    <col min="1292" max="1295" width="9.5703125" style="67" bestFit="1" customWidth="1"/>
    <col min="1296" max="1296" width="10.5703125" style="67" bestFit="1" customWidth="1"/>
    <col min="1297" max="1299" width="9.5703125" style="67" bestFit="1" customWidth="1"/>
    <col min="1300" max="1300" width="9.7109375" style="67" bestFit="1" customWidth="1"/>
    <col min="1301" max="1536" width="11.5703125" style="67"/>
    <col min="1537" max="1537" width="35.85546875" style="67" customWidth="1"/>
    <col min="1538" max="1544" width="13.7109375" style="67" customWidth="1"/>
    <col min="1545" max="1545" width="14" style="67" customWidth="1"/>
    <col min="1546" max="1546" width="9.5703125" style="67" bestFit="1" customWidth="1"/>
    <col min="1547" max="1547" width="10.5703125" style="67" bestFit="1" customWidth="1"/>
    <col min="1548" max="1551" width="9.5703125" style="67" bestFit="1" customWidth="1"/>
    <col min="1552" max="1552" width="10.5703125" style="67" bestFit="1" customWidth="1"/>
    <col min="1553" max="1555" width="9.5703125" style="67" bestFit="1" customWidth="1"/>
    <col min="1556" max="1556" width="9.7109375" style="67" bestFit="1" customWidth="1"/>
    <col min="1557" max="1792" width="11.5703125" style="67"/>
    <col min="1793" max="1793" width="35.85546875" style="67" customWidth="1"/>
    <col min="1794" max="1800" width="13.7109375" style="67" customWidth="1"/>
    <col min="1801" max="1801" width="14" style="67" customWidth="1"/>
    <col min="1802" max="1802" width="9.5703125" style="67" bestFit="1" customWidth="1"/>
    <col min="1803" max="1803" width="10.5703125" style="67" bestFit="1" customWidth="1"/>
    <col min="1804" max="1807" width="9.5703125" style="67" bestFit="1" customWidth="1"/>
    <col min="1808" max="1808" width="10.5703125" style="67" bestFit="1" customWidth="1"/>
    <col min="1809" max="1811" width="9.5703125" style="67" bestFit="1" customWidth="1"/>
    <col min="1812" max="1812" width="9.7109375" style="67" bestFit="1" customWidth="1"/>
    <col min="1813" max="2048" width="11.5703125" style="67"/>
    <col min="2049" max="2049" width="35.85546875" style="67" customWidth="1"/>
    <col min="2050" max="2056" width="13.7109375" style="67" customWidth="1"/>
    <col min="2057" max="2057" width="14" style="67" customWidth="1"/>
    <col min="2058" max="2058" width="9.5703125" style="67" bestFit="1" customWidth="1"/>
    <col min="2059" max="2059" width="10.5703125" style="67" bestFit="1" customWidth="1"/>
    <col min="2060" max="2063" width="9.5703125" style="67" bestFit="1" customWidth="1"/>
    <col min="2064" max="2064" width="10.5703125" style="67" bestFit="1" customWidth="1"/>
    <col min="2065" max="2067" width="9.5703125" style="67" bestFit="1" customWidth="1"/>
    <col min="2068" max="2068" width="9.7109375" style="67" bestFit="1" customWidth="1"/>
    <col min="2069" max="2304" width="11.5703125" style="67"/>
    <col min="2305" max="2305" width="35.85546875" style="67" customWidth="1"/>
    <col min="2306" max="2312" width="13.7109375" style="67" customWidth="1"/>
    <col min="2313" max="2313" width="14" style="67" customWidth="1"/>
    <col min="2314" max="2314" width="9.5703125" style="67" bestFit="1" customWidth="1"/>
    <col min="2315" max="2315" width="10.5703125" style="67" bestFit="1" customWidth="1"/>
    <col min="2316" max="2319" width="9.5703125" style="67" bestFit="1" customWidth="1"/>
    <col min="2320" max="2320" width="10.5703125" style="67" bestFit="1" customWidth="1"/>
    <col min="2321" max="2323" width="9.5703125" style="67" bestFit="1" customWidth="1"/>
    <col min="2324" max="2324" width="9.7109375" style="67" bestFit="1" customWidth="1"/>
    <col min="2325" max="2560" width="11.5703125" style="67"/>
    <col min="2561" max="2561" width="35.85546875" style="67" customWidth="1"/>
    <col min="2562" max="2568" width="13.7109375" style="67" customWidth="1"/>
    <col min="2569" max="2569" width="14" style="67" customWidth="1"/>
    <col min="2570" max="2570" width="9.5703125" style="67" bestFit="1" customWidth="1"/>
    <col min="2571" max="2571" width="10.5703125" style="67" bestFit="1" customWidth="1"/>
    <col min="2572" max="2575" width="9.5703125" style="67" bestFit="1" customWidth="1"/>
    <col min="2576" max="2576" width="10.5703125" style="67" bestFit="1" customWidth="1"/>
    <col min="2577" max="2579" width="9.5703125" style="67" bestFit="1" customWidth="1"/>
    <col min="2580" max="2580" width="9.7109375" style="67" bestFit="1" customWidth="1"/>
    <col min="2581" max="2816" width="11.5703125" style="67"/>
    <col min="2817" max="2817" width="35.85546875" style="67" customWidth="1"/>
    <col min="2818" max="2824" width="13.7109375" style="67" customWidth="1"/>
    <col min="2825" max="2825" width="14" style="67" customWidth="1"/>
    <col min="2826" max="2826" width="9.5703125" style="67" bestFit="1" customWidth="1"/>
    <col min="2827" max="2827" width="10.5703125" style="67" bestFit="1" customWidth="1"/>
    <col min="2828" max="2831" width="9.5703125" style="67" bestFit="1" customWidth="1"/>
    <col min="2832" max="2832" width="10.5703125" style="67" bestFit="1" customWidth="1"/>
    <col min="2833" max="2835" width="9.5703125" style="67" bestFit="1" customWidth="1"/>
    <col min="2836" max="2836" width="9.7109375" style="67" bestFit="1" customWidth="1"/>
    <col min="2837" max="3072" width="11.5703125" style="67"/>
    <col min="3073" max="3073" width="35.85546875" style="67" customWidth="1"/>
    <col min="3074" max="3080" width="13.7109375" style="67" customWidth="1"/>
    <col min="3081" max="3081" width="14" style="67" customWidth="1"/>
    <col min="3082" max="3082" width="9.5703125" style="67" bestFit="1" customWidth="1"/>
    <col min="3083" max="3083" width="10.5703125" style="67" bestFit="1" customWidth="1"/>
    <col min="3084" max="3087" width="9.5703125" style="67" bestFit="1" customWidth="1"/>
    <col min="3088" max="3088" width="10.5703125" style="67" bestFit="1" customWidth="1"/>
    <col min="3089" max="3091" width="9.5703125" style="67" bestFit="1" customWidth="1"/>
    <col min="3092" max="3092" width="9.7109375" style="67" bestFit="1" customWidth="1"/>
    <col min="3093" max="3328" width="11.5703125" style="67"/>
    <col min="3329" max="3329" width="35.85546875" style="67" customWidth="1"/>
    <col min="3330" max="3336" width="13.7109375" style="67" customWidth="1"/>
    <col min="3337" max="3337" width="14" style="67" customWidth="1"/>
    <col min="3338" max="3338" width="9.5703125" style="67" bestFit="1" customWidth="1"/>
    <col min="3339" max="3339" width="10.5703125" style="67" bestFit="1" customWidth="1"/>
    <col min="3340" max="3343" width="9.5703125" style="67" bestFit="1" customWidth="1"/>
    <col min="3344" max="3344" width="10.5703125" style="67" bestFit="1" customWidth="1"/>
    <col min="3345" max="3347" width="9.5703125" style="67" bestFit="1" customWidth="1"/>
    <col min="3348" max="3348" width="9.7109375" style="67" bestFit="1" customWidth="1"/>
    <col min="3349" max="3584" width="11.5703125" style="67"/>
    <col min="3585" max="3585" width="35.85546875" style="67" customWidth="1"/>
    <col min="3586" max="3592" width="13.7109375" style="67" customWidth="1"/>
    <col min="3593" max="3593" width="14" style="67" customWidth="1"/>
    <col min="3594" max="3594" width="9.5703125" style="67" bestFit="1" customWidth="1"/>
    <col min="3595" max="3595" width="10.5703125" style="67" bestFit="1" customWidth="1"/>
    <col min="3596" max="3599" width="9.5703125" style="67" bestFit="1" customWidth="1"/>
    <col min="3600" max="3600" width="10.5703125" style="67" bestFit="1" customWidth="1"/>
    <col min="3601" max="3603" width="9.5703125" style="67" bestFit="1" customWidth="1"/>
    <col min="3604" max="3604" width="9.7109375" style="67" bestFit="1" customWidth="1"/>
    <col min="3605" max="3840" width="11.5703125" style="67"/>
    <col min="3841" max="3841" width="35.85546875" style="67" customWidth="1"/>
    <col min="3842" max="3848" width="13.7109375" style="67" customWidth="1"/>
    <col min="3849" max="3849" width="14" style="67" customWidth="1"/>
    <col min="3850" max="3850" width="9.5703125" style="67" bestFit="1" customWidth="1"/>
    <col min="3851" max="3851" width="10.5703125" style="67" bestFit="1" customWidth="1"/>
    <col min="3852" max="3855" width="9.5703125" style="67" bestFit="1" customWidth="1"/>
    <col min="3856" max="3856" width="10.5703125" style="67" bestFit="1" customWidth="1"/>
    <col min="3857" max="3859" width="9.5703125" style="67" bestFit="1" customWidth="1"/>
    <col min="3860" max="3860" width="9.7109375" style="67" bestFit="1" customWidth="1"/>
    <col min="3861" max="4096" width="11.5703125" style="67"/>
    <col min="4097" max="4097" width="35.85546875" style="67" customWidth="1"/>
    <col min="4098" max="4104" width="13.7109375" style="67" customWidth="1"/>
    <col min="4105" max="4105" width="14" style="67" customWidth="1"/>
    <col min="4106" max="4106" width="9.5703125" style="67" bestFit="1" customWidth="1"/>
    <col min="4107" max="4107" width="10.5703125" style="67" bestFit="1" customWidth="1"/>
    <col min="4108" max="4111" width="9.5703125" style="67" bestFit="1" customWidth="1"/>
    <col min="4112" max="4112" width="10.5703125" style="67" bestFit="1" customWidth="1"/>
    <col min="4113" max="4115" width="9.5703125" style="67" bestFit="1" customWidth="1"/>
    <col min="4116" max="4116" width="9.7109375" style="67" bestFit="1" customWidth="1"/>
    <col min="4117" max="4352" width="11.5703125" style="67"/>
    <col min="4353" max="4353" width="35.85546875" style="67" customWidth="1"/>
    <col min="4354" max="4360" width="13.7109375" style="67" customWidth="1"/>
    <col min="4361" max="4361" width="14" style="67" customWidth="1"/>
    <col min="4362" max="4362" width="9.5703125" style="67" bestFit="1" customWidth="1"/>
    <col min="4363" max="4363" width="10.5703125" style="67" bestFit="1" customWidth="1"/>
    <col min="4364" max="4367" width="9.5703125" style="67" bestFit="1" customWidth="1"/>
    <col min="4368" max="4368" width="10.5703125" style="67" bestFit="1" customWidth="1"/>
    <col min="4369" max="4371" width="9.5703125" style="67" bestFit="1" customWidth="1"/>
    <col min="4372" max="4372" width="9.7109375" style="67" bestFit="1" customWidth="1"/>
    <col min="4373" max="4608" width="11.5703125" style="67"/>
    <col min="4609" max="4609" width="35.85546875" style="67" customWidth="1"/>
    <col min="4610" max="4616" width="13.7109375" style="67" customWidth="1"/>
    <col min="4617" max="4617" width="14" style="67" customWidth="1"/>
    <col min="4618" max="4618" width="9.5703125" style="67" bestFit="1" customWidth="1"/>
    <col min="4619" max="4619" width="10.5703125" style="67" bestFit="1" customWidth="1"/>
    <col min="4620" max="4623" width="9.5703125" style="67" bestFit="1" customWidth="1"/>
    <col min="4624" max="4624" width="10.5703125" style="67" bestFit="1" customWidth="1"/>
    <col min="4625" max="4627" width="9.5703125" style="67" bestFit="1" customWidth="1"/>
    <col min="4628" max="4628" width="9.7109375" style="67" bestFit="1" customWidth="1"/>
    <col min="4629" max="4864" width="11.5703125" style="67"/>
    <col min="4865" max="4865" width="35.85546875" style="67" customWidth="1"/>
    <col min="4866" max="4872" width="13.7109375" style="67" customWidth="1"/>
    <col min="4873" max="4873" width="14" style="67" customWidth="1"/>
    <col min="4874" max="4874" width="9.5703125" style="67" bestFit="1" customWidth="1"/>
    <col min="4875" max="4875" width="10.5703125" style="67" bestFit="1" customWidth="1"/>
    <col min="4876" max="4879" width="9.5703125" style="67" bestFit="1" customWidth="1"/>
    <col min="4880" max="4880" width="10.5703125" style="67" bestFit="1" customWidth="1"/>
    <col min="4881" max="4883" width="9.5703125" style="67" bestFit="1" customWidth="1"/>
    <col min="4884" max="4884" width="9.7109375" style="67" bestFit="1" customWidth="1"/>
    <col min="4885" max="5120" width="11.5703125" style="67"/>
    <col min="5121" max="5121" width="35.85546875" style="67" customWidth="1"/>
    <col min="5122" max="5128" width="13.7109375" style="67" customWidth="1"/>
    <col min="5129" max="5129" width="14" style="67" customWidth="1"/>
    <col min="5130" max="5130" width="9.5703125" style="67" bestFit="1" customWidth="1"/>
    <col min="5131" max="5131" width="10.5703125" style="67" bestFit="1" customWidth="1"/>
    <col min="5132" max="5135" width="9.5703125" style="67" bestFit="1" customWidth="1"/>
    <col min="5136" max="5136" width="10.5703125" style="67" bestFit="1" customWidth="1"/>
    <col min="5137" max="5139" width="9.5703125" style="67" bestFit="1" customWidth="1"/>
    <col min="5140" max="5140" width="9.7109375" style="67" bestFit="1" customWidth="1"/>
    <col min="5141" max="5376" width="11.5703125" style="67"/>
    <col min="5377" max="5377" width="35.85546875" style="67" customWidth="1"/>
    <col min="5378" max="5384" width="13.7109375" style="67" customWidth="1"/>
    <col min="5385" max="5385" width="14" style="67" customWidth="1"/>
    <col min="5386" max="5386" width="9.5703125" style="67" bestFit="1" customWidth="1"/>
    <col min="5387" max="5387" width="10.5703125" style="67" bestFit="1" customWidth="1"/>
    <col min="5388" max="5391" width="9.5703125" style="67" bestFit="1" customWidth="1"/>
    <col min="5392" max="5392" width="10.5703125" style="67" bestFit="1" customWidth="1"/>
    <col min="5393" max="5395" width="9.5703125" style="67" bestFit="1" customWidth="1"/>
    <col min="5396" max="5396" width="9.7109375" style="67" bestFit="1" customWidth="1"/>
    <col min="5397" max="5632" width="11.5703125" style="67"/>
    <col min="5633" max="5633" width="35.85546875" style="67" customWidth="1"/>
    <col min="5634" max="5640" width="13.7109375" style="67" customWidth="1"/>
    <col min="5641" max="5641" width="14" style="67" customWidth="1"/>
    <col min="5642" max="5642" width="9.5703125" style="67" bestFit="1" customWidth="1"/>
    <col min="5643" max="5643" width="10.5703125" style="67" bestFit="1" customWidth="1"/>
    <col min="5644" max="5647" width="9.5703125" style="67" bestFit="1" customWidth="1"/>
    <col min="5648" max="5648" width="10.5703125" style="67" bestFit="1" customWidth="1"/>
    <col min="5649" max="5651" width="9.5703125" style="67" bestFit="1" customWidth="1"/>
    <col min="5652" max="5652" width="9.7109375" style="67" bestFit="1" customWidth="1"/>
    <col min="5653" max="5888" width="11.5703125" style="67"/>
    <col min="5889" max="5889" width="35.85546875" style="67" customWidth="1"/>
    <col min="5890" max="5896" width="13.7109375" style="67" customWidth="1"/>
    <col min="5897" max="5897" width="14" style="67" customWidth="1"/>
    <col min="5898" max="5898" width="9.5703125" style="67" bestFit="1" customWidth="1"/>
    <col min="5899" max="5899" width="10.5703125" style="67" bestFit="1" customWidth="1"/>
    <col min="5900" max="5903" width="9.5703125" style="67" bestFit="1" customWidth="1"/>
    <col min="5904" max="5904" width="10.5703125" style="67" bestFit="1" customWidth="1"/>
    <col min="5905" max="5907" width="9.5703125" style="67" bestFit="1" customWidth="1"/>
    <col min="5908" max="5908" width="9.7109375" style="67" bestFit="1" customWidth="1"/>
    <col min="5909" max="6144" width="11.5703125" style="67"/>
    <col min="6145" max="6145" width="35.85546875" style="67" customWidth="1"/>
    <col min="6146" max="6152" width="13.7109375" style="67" customWidth="1"/>
    <col min="6153" max="6153" width="14" style="67" customWidth="1"/>
    <col min="6154" max="6154" width="9.5703125" style="67" bestFit="1" customWidth="1"/>
    <col min="6155" max="6155" width="10.5703125" style="67" bestFit="1" customWidth="1"/>
    <col min="6156" max="6159" width="9.5703125" style="67" bestFit="1" customWidth="1"/>
    <col min="6160" max="6160" width="10.5703125" style="67" bestFit="1" customWidth="1"/>
    <col min="6161" max="6163" width="9.5703125" style="67" bestFit="1" customWidth="1"/>
    <col min="6164" max="6164" width="9.7109375" style="67" bestFit="1" customWidth="1"/>
    <col min="6165" max="6400" width="11.5703125" style="67"/>
    <col min="6401" max="6401" width="35.85546875" style="67" customWidth="1"/>
    <col min="6402" max="6408" width="13.7109375" style="67" customWidth="1"/>
    <col min="6409" max="6409" width="14" style="67" customWidth="1"/>
    <col min="6410" max="6410" width="9.5703125" style="67" bestFit="1" customWidth="1"/>
    <col min="6411" max="6411" width="10.5703125" style="67" bestFit="1" customWidth="1"/>
    <col min="6412" max="6415" width="9.5703125" style="67" bestFit="1" customWidth="1"/>
    <col min="6416" max="6416" width="10.5703125" style="67" bestFit="1" customWidth="1"/>
    <col min="6417" max="6419" width="9.5703125" style="67" bestFit="1" customWidth="1"/>
    <col min="6420" max="6420" width="9.7109375" style="67" bestFit="1" customWidth="1"/>
    <col min="6421" max="6656" width="11.5703125" style="67"/>
    <col min="6657" max="6657" width="35.85546875" style="67" customWidth="1"/>
    <col min="6658" max="6664" width="13.7109375" style="67" customWidth="1"/>
    <col min="6665" max="6665" width="14" style="67" customWidth="1"/>
    <col min="6666" max="6666" width="9.5703125" style="67" bestFit="1" customWidth="1"/>
    <col min="6667" max="6667" width="10.5703125" style="67" bestFit="1" customWidth="1"/>
    <col min="6668" max="6671" width="9.5703125" style="67" bestFit="1" customWidth="1"/>
    <col min="6672" max="6672" width="10.5703125" style="67" bestFit="1" customWidth="1"/>
    <col min="6673" max="6675" width="9.5703125" style="67" bestFit="1" customWidth="1"/>
    <col min="6676" max="6676" width="9.7109375" style="67" bestFit="1" customWidth="1"/>
    <col min="6677" max="6912" width="11.5703125" style="67"/>
    <col min="6913" max="6913" width="35.85546875" style="67" customWidth="1"/>
    <col min="6914" max="6920" width="13.7109375" style="67" customWidth="1"/>
    <col min="6921" max="6921" width="14" style="67" customWidth="1"/>
    <col min="6922" max="6922" width="9.5703125" style="67" bestFit="1" customWidth="1"/>
    <col min="6923" max="6923" width="10.5703125" style="67" bestFit="1" customWidth="1"/>
    <col min="6924" max="6927" width="9.5703125" style="67" bestFit="1" customWidth="1"/>
    <col min="6928" max="6928" width="10.5703125" style="67" bestFit="1" customWidth="1"/>
    <col min="6929" max="6931" width="9.5703125" style="67" bestFit="1" customWidth="1"/>
    <col min="6932" max="6932" width="9.7109375" style="67" bestFit="1" customWidth="1"/>
    <col min="6933" max="7168" width="11.5703125" style="67"/>
    <col min="7169" max="7169" width="35.85546875" style="67" customWidth="1"/>
    <col min="7170" max="7176" width="13.7109375" style="67" customWidth="1"/>
    <col min="7177" max="7177" width="14" style="67" customWidth="1"/>
    <col min="7178" max="7178" width="9.5703125" style="67" bestFit="1" customWidth="1"/>
    <col min="7179" max="7179" width="10.5703125" style="67" bestFit="1" customWidth="1"/>
    <col min="7180" max="7183" width="9.5703125" style="67" bestFit="1" customWidth="1"/>
    <col min="7184" max="7184" width="10.5703125" style="67" bestFit="1" customWidth="1"/>
    <col min="7185" max="7187" width="9.5703125" style="67" bestFit="1" customWidth="1"/>
    <col min="7188" max="7188" width="9.7109375" style="67" bestFit="1" customWidth="1"/>
    <col min="7189" max="7424" width="11.5703125" style="67"/>
    <col min="7425" max="7425" width="35.85546875" style="67" customWidth="1"/>
    <col min="7426" max="7432" width="13.7109375" style="67" customWidth="1"/>
    <col min="7433" max="7433" width="14" style="67" customWidth="1"/>
    <col min="7434" max="7434" width="9.5703125" style="67" bestFit="1" customWidth="1"/>
    <col min="7435" max="7435" width="10.5703125" style="67" bestFit="1" customWidth="1"/>
    <col min="7436" max="7439" width="9.5703125" style="67" bestFit="1" customWidth="1"/>
    <col min="7440" max="7440" width="10.5703125" style="67" bestFit="1" customWidth="1"/>
    <col min="7441" max="7443" width="9.5703125" style="67" bestFit="1" customWidth="1"/>
    <col min="7444" max="7444" width="9.7109375" style="67" bestFit="1" customWidth="1"/>
    <col min="7445" max="7680" width="11.5703125" style="67"/>
    <col min="7681" max="7681" width="35.85546875" style="67" customWidth="1"/>
    <col min="7682" max="7688" width="13.7109375" style="67" customWidth="1"/>
    <col min="7689" max="7689" width="14" style="67" customWidth="1"/>
    <col min="7690" max="7690" width="9.5703125" style="67" bestFit="1" customWidth="1"/>
    <col min="7691" max="7691" width="10.5703125" style="67" bestFit="1" customWidth="1"/>
    <col min="7692" max="7695" width="9.5703125" style="67" bestFit="1" customWidth="1"/>
    <col min="7696" max="7696" width="10.5703125" style="67" bestFit="1" customWidth="1"/>
    <col min="7697" max="7699" width="9.5703125" style="67" bestFit="1" customWidth="1"/>
    <col min="7700" max="7700" width="9.7109375" style="67" bestFit="1" customWidth="1"/>
    <col min="7701" max="7936" width="11.5703125" style="67"/>
    <col min="7937" max="7937" width="35.85546875" style="67" customWidth="1"/>
    <col min="7938" max="7944" width="13.7109375" style="67" customWidth="1"/>
    <col min="7945" max="7945" width="14" style="67" customWidth="1"/>
    <col min="7946" max="7946" width="9.5703125" style="67" bestFit="1" customWidth="1"/>
    <col min="7947" max="7947" width="10.5703125" style="67" bestFit="1" customWidth="1"/>
    <col min="7948" max="7951" width="9.5703125" style="67" bestFit="1" customWidth="1"/>
    <col min="7952" max="7952" width="10.5703125" style="67" bestFit="1" customWidth="1"/>
    <col min="7953" max="7955" width="9.5703125" style="67" bestFit="1" customWidth="1"/>
    <col min="7956" max="7956" width="9.7109375" style="67" bestFit="1" customWidth="1"/>
    <col min="7957" max="8192" width="11.5703125" style="67"/>
    <col min="8193" max="8193" width="35.85546875" style="67" customWidth="1"/>
    <col min="8194" max="8200" width="13.7109375" style="67" customWidth="1"/>
    <col min="8201" max="8201" width="14" style="67" customWidth="1"/>
    <col min="8202" max="8202" width="9.5703125" style="67" bestFit="1" customWidth="1"/>
    <col min="8203" max="8203" width="10.5703125" style="67" bestFit="1" customWidth="1"/>
    <col min="8204" max="8207" width="9.5703125" style="67" bestFit="1" customWidth="1"/>
    <col min="8208" max="8208" width="10.5703125" style="67" bestFit="1" customWidth="1"/>
    <col min="8209" max="8211" width="9.5703125" style="67" bestFit="1" customWidth="1"/>
    <col min="8212" max="8212" width="9.7109375" style="67" bestFit="1" customWidth="1"/>
    <col min="8213" max="8448" width="11.5703125" style="67"/>
    <col min="8449" max="8449" width="35.85546875" style="67" customWidth="1"/>
    <col min="8450" max="8456" width="13.7109375" style="67" customWidth="1"/>
    <col min="8457" max="8457" width="14" style="67" customWidth="1"/>
    <col min="8458" max="8458" width="9.5703125" style="67" bestFit="1" customWidth="1"/>
    <col min="8459" max="8459" width="10.5703125" style="67" bestFit="1" customWidth="1"/>
    <col min="8460" max="8463" width="9.5703125" style="67" bestFit="1" customWidth="1"/>
    <col min="8464" max="8464" width="10.5703125" style="67" bestFit="1" customWidth="1"/>
    <col min="8465" max="8467" width="9.5703125" style="67" bestFit="1" customWidth="1"/>
    <col min="8468" max="8468" width="9.7109375" style="67" bestFit="1" customWidth="1"/>
    <col min="8469" max="8704" width="11.5703125" style="67"/>
    <col min="8705" max="8705" width="35.85546875" style="67" customWidth="1"/>
    <col min="8706" max="8712" width="13.7109375" style="67" customWidth="1"/>
    <col min="8713" max="8713" width="14" style="67" customWidth="1"/>
    <col min="8714" max="8714" width="9.5703125" style="67" bestFit="1" customWidth="1"/>
    <col min="8715" max="8715" width="10.5703125" style="67" bestFit="1" customWidth="1"/>
    <col min="8716" max="8719" width="9.5703125" style="67" bestFit="1" customWidth="1"/>
    <col min="8720" max="8720" width="10.5703125" style="67" bestFit="1" customWidth="1"/>
    <col min="8721" max="8723" width="9.5703125" style="67" bestFit="1" customWidth="1"/>
    <col min="8724" max="8724" width="9.7109375" style="67" bestFit="1" customWidth="1"/>
    <col min="8725" max="8960" width="11.5703125" style="67"/>
    <col min="8961" max="8961" width="35.85546875" style="67" customWidth="1"/>
    <col min="8962" max="8968" width="13.7109375" style="67" customWidth="1"/>
    <col min="8969" max="8969" width="14" style="67" customWidth="1"/>
    <col min="8970" max="8970" width="9.5703125" style="67" bestFit="1" customWidth="1"/>
    <col min="8971" max="8971" width="10.5703125" style="67" bestFit="1" customWidth="1"/>
    <col min="8972" max="8975" width="9.5703125" style="67" bestFit="1" customWidth="1"/>
    <col min="8976" max="8976" width="10.5703125" style="67" bestFit="1" customWidth="1"/>
    <col min="8977" max="8979" width="9.5703125" style="67" bestFit="1" customWidth="1"/>
    <col min="8980" max="8980" width="9.7109375" style="67" bestFit="1" customWidth="1"/>
    <col min="8981" max="9216" width="11.5703125" style="67"/>
    <col min="9217" max="9217" width="35.85546875" style="67" customWidth="1"/>
    <col min="9218" max="9224" width="13.7109375" style="67" customWidth="1"/>
    <col min="9225" max="9225" width="14" style="67" customWidth="1"/>
    <col min="9226" max="9226" width="9.5703125" style="67" bestFit="1" customWidth="1"/>
    <col min="9227" max="9227" width="10.5703125" style="67" bestFit="1" customWidth="1"/>
    <col min="9228" max="9231" width="9.5703125" style="67" bestFit="1" customWidth="1"/>
    <col min="9232" max="9232" width="10.5703125" style="67" bestFit="1" customWidth="1"/>
    <col min="9233" max="9235" width="9.5703125" style="67" bestFit="1" customWidth="1"/>
    <col min="9236" max="9236" width="9.7109375" style="67" bestFit="1" customWidth="1"/>
    <col min="9237" max="9472" width="11.5703125" style="67"/>
    <col min="9473" max="9473" width="35.85546875" style="67" customWidth="1"/>
    <col min="9474" max="9480" width="13.7109375" style="67" customWidth="1"/>
    <col min="9481" max="9481" width="14" style="67" customWidth="1"/>
    <col min="9482" max="9482" width="9.5703125" style="67" bestFit="1" customWidth="1"/>
    <col min="9483" max="9483" width="10.5703125" style="67" bestFit="1" customWidth="1"/>
    <col min="9484" max="9487" width="9.5703125" style="67" bestFit="1" customWidth="1"/>
    <col min="9488" max="9488" width="10.5703125" style="67" bestFit="1" customWidth="1"/>
    <col min="9489" max="9491" width="9.5703125" style="67" bestFit="1" customWidth="1"/>
    <col min="9492" max="9492" width="9.7109375" style="67" bestFit="1" customWidth="1"/>
    <col min="9493" max="9728" width="11.5703125" style="67"/>
    <col min="9729" max="9729" width="35.85546875" style="67" customWidth="1"/>
    <col min="9730" max="9736" width="13.7109375" style="67" customWidth="1"/>
    <col min="9737" max="9737" width="14" style="67" customWidth="1"/>
    <col min="9738" max="9738" width="9.5703125" style="67" bestFit="1" customWidth="1"/>
    <col min="9739" max="9739" width="10.5703125" style="67" bestFit="1" customWidth="1"/>
    <col min="9740" max="9743" width="9.5703125" style="67" bestFit="1" customWidth="1"/>
    <col min="9744" max="9744" width="10.5703125" style="67" bestFit="1" customWidth="1"/>
    <col min="9745" max="9747" width="9.5703125" style="67" bestFit="1" customWidth="1"/>
    <col min="9748" max="9748" width="9.7109375" style="67" bestFit="1" customWidth="1"/>
    <col min="9749" max="9984" width="11.5703125" style="67"/>
    <col min="9985" max="9985" width="35.85546875" style="67" customWidth="1"/>
    <col min="9986" max="9992" width="13.7109375" style="67" customWidth="1"/>
    <col min="9993" max="9993" width="14" style="67" customWidth="1"/>
    <col min="9994" max="9994" width="9.5703125" style="67" bestFit="1" customWidth="1"/>
    <col min="9995" max="9995" width="10.5703125" style="67" bestFit="1" customWidth="1"/>
    <col min="9996" max="9999" width="9.5703125" style="67" bestFit="1" customWidth="1"/>
    <col min="10000" max="10000" width="10.5703125" style="67" bestFit="1" customWidth="1"/>
    <col min="10001" max="10003" width="9.5703125" style="67" bestFit="1" customWidth="1"/>
    <col min="10004" max="10004" width="9.7109375" style="67" bestFit="1" customWidth="1"/>
    <col min="10005" max="10240" width="11.5703125" style="67"/>
    <col min="10241" max="10241" width="35.85546875" style="67" customWidth="1"/>
    <col min="10242" max="10248" width="13.7109375" style="67" customWidth="1"/>
    <col min="10249" max="10249" width="14" style="67" customWidth="1"/>
    <col min="10250" max="10250" width="9.5703125" style="67" bestFit="1" customWidth="1"/>
    <col min="10251" max="10251" width="10.5703125" style="67" bestFit="1" customWidth="1"/>
    <col min="10252" max="10255" width="9.5703125" style="67" bestFit="1" customWidth="1"/>
    <col min="10256" max="10256" width="10.5703125" style="67" bestFit="1" customWidth="1"/>
    <col min="10257" max="10259" width="9.5703125" style="67" bestFit="1" customWidth="1"/>
    <col min="10260" max="10260" width="9.7109375" style="67" bestFit="1" customWidth="1"/>
    <col min="10261" max="10496" width="11.5703125" style="67"/>
    <col min="10497" max="10497" width="35.85546875" style="67" customWidth="1"/>
    <col min="10498" max="10504" width="13.7109375" style="67" customWidth="1"/>
    <col min="10505" max="10505" width="14" style="67" customWidth="1"/>
    <col min="10506" max="10506" width="9.5703125" style="67" bestFit="1" customWidth="1"/>
    <col min="10507" max="10507" width="10.5703125" style="67" bestFit="1" customWidth="1"/>
    <col min="10508" max="10511" width="9.5703125" style="67" bestFit="1" customWidth="1"/>
    <col min="10512" max="10512" width="10.5703125" style="67" bestFit="1" customWidth="1"/>
    <col min="10513" max="10515" width="9.5703125" style="67" bestFit="1" customWidth="1"/>
    <col min="10516" max="10516" width="9.7109375" style="67" bestFit="1" customWidth="1"/>
    <col min="10517" max="10752" width="11.5703125" style="67"/>
    <col min="10753" max="10753" width="35.85546875" style="67" customWidth="1"/>
    <col min="10754" max="10760" width="13.7109375" style="67" customWidth="1"/>
    <col min="10761" max="10761" width="14" style="67" customWidth="1"/>
    <col min="10762" max="10762" width="9.5703125" style="67" bestFit="1" customWidth="1"/>
    <col min="10763" max="10763" width="10.5703125" style="67" bestFit="1" customWidth="1"/>
    <col min="10764" max="10767" width="9.5703125" style="67" bestFit="1" customWidth="1"/>
    <col min="10768" max="10768" width="10.5703125" style="67" bestFit="1" customWidth="1"/>
    <col min="10769" max="10771" width="9.5703125" style="67" bestFit="1" customWidth="1"/>
    <col min="10772" max="10772" width="9.7109375" style="67" bestFit="1" customWidth="1"/>
    <col min="10773" max="11008" width="11.5703125" style="67"/>
    <col min="11009" max="11009" width="35.85546875" style="67" customWidth="1"/>
    <col min="11010" max="11016" width="13.7109375" style="67" customWidth="1"/>
    <col min="11017" max="11017" width="14" style="67" customWidth="1"/>
    <col min="11018" max="11018" width="9.5703125" style="67" bestFit="1" customWidth="1"/>
    <col min="11019" max="11019" width="10.5703125" style="67" bestFit="1" customWidth="1"/>
    <col min="11020" max="11023" width="9.5703125" style="67" bestFit="1" customWidth="1"/>
    <col min="11024" max="11024" width="10.5703125" style="67" bestFit="1" customWidth="1"/>
    <col min="11025" max="11027" width="9.5703125" style="67" bestFit="1" customWidth="1"/>
    <col min="11028" max="11028" width="9.7109375" style="67" bestFit="1" customWidth="1"/>
    <col min="11029" max="11264" width="11.5703125" style="67"/>
    <col min="11265" max="11265" width="35.85546875" style="67" customWidth="1"/>
    <col min="11266" max="11272" width="13.7109375" style="67" customWidth="1"/>
    <col min="11273" max="11273" width="14" style="67" customWidth="1"/>
    <col min="11274" max="11274" width="9.5703125" style="67" bestFit="1" customWidth="1"/>
    <col min="11275" max="11275" width="10.5703125" style="67" bestFit="1" customWidth="1"/>
    <col min="11276" max="11279" width="9.5703125" style="67" bestFit="1" customWidth="1"/>
    <col min="11280" max="11280" width="10.5703125" style="67" bestFit="1" customWidth="1"/>
    <col min="11281" max="11283" width="9.5703125" style="67" bestFit="1" customWidth="1"/>
    <col min="11284" max="11284" width="9.7109375" style="67" bestFit="1" customWidth="1"/>
    <col min="11285" max="11520" width="11.5703125" style="67"/>
    <col min="11521" max="11521" width="35.85546875" style="67" customWidth="1"/>
    <col min="11522" max="11528" width="13.7109375" style="67" customWidth="1"/>
    <col min="11529" max="11529" width="14" style="67" customWidth="1"/>
    <col min="11530" max="11530" width="9.5703125" style="67" bestFit="1" customWidth="1"/>
    <col min="11531" max="11531" width="10.5703125" style="67" bestFit="1" customWidth="1"/>
    <col min="11532" max="11535" width="9.5703125" style="67" bestFit="1" customWidth="1"/>
    <col min="11536" max="11536" width="10.5703125" style="67" bestFit="1" customWidth="1"/>
    <col min="11537" max="11539" width="9.5703125" style="67" bestFit="1" customWidth="1"/>
    <col min="11540" max="11540" width="9.7109375" style="67" bestFit="1" customWidth="1"/>
    <col min="11541" max="11776" width="11.5703125" style="67"/>
    <col min="11777" max="11777" width="35.85546875" style="67" customWidth="1"/>
    <col min="11778" max="11784" width="13.7109375" style="67" customWidth="1"/>
    <col min="11785" max="11785" width="14" style="67" customWidth="1"/>
    <col min="11786" max="11786" width="9.5703125" style="67" bestFit="1" customWidth="1"/>
    <col min="11787" max="11787" width="10.5703125" style="67" bestFit="1" customWidth="1"/>
    <col min="11788" max="11791" width="9.5703125" style="67" bestFit="1" customWidth="1"/>
    <col min="11792" max="11792" width="10.5703125" style="67" bestFit="1" customWidth="1"/>
    <col min="11793" max="11795" width="9.5703125" style="67" bestFit="1" customWidth="1"/>
    <col min="11796" max="11796" width="9.7109375" style="67" bestFit="1" customWidth="1"/>
    <col min="11797" max="12032" width="11.5703125" style="67"/>
    <col min="12033" max="12033" width="35.85546875" style="67" customWidth="1"/>
    <col min="12034" max="12040" width="13.7109375" style="67" customWidth="1"/>
    <col min="12041" max="12041" width="14" style="67" customWidth="1"/>
    <col min="12042" max="12042" width="9.5703125" style="67" bestFit="1" customWidth="1"/>
    <col min="12043" max="12043" width="10.5703125" style="67" bestFit="1" customWidth="1"/>
    <col min="12044" max="12047" width="9.5703125" style="67" bestFit="1" customWidth="1"/>
    <col min="12048" max="12048" width="10.5703125" style="67" bestFit="1" customWidth="1"/>
    <col min="12049" max="12051" width="9.5703125" style="67" bestFit="1" customWidth="1"/>
    <col min="12052" max="12052" width="9.7109375" style="67" bestFit="1" customWidth="1"/>
    <col min="12053" max="12288" width="11.5703125" style="67"/>
    <col min="12289" max="12289" width="35.85546875" style="67" customWidth="1"/>
    <col min="12290" max="12296" width="13.7109375" style="67" customWidth="1"/>
    <col min="12297" max="12297" width="14" style="67" customWidth="1"/>
    <col min="12298" max="12298" width="9.5703125" style="67" bestFit="1" customWidth="1"/>
    <col min="12299" max="12299" width="10.5703125" style="67" bestFit="1" customWidth="1"/>
    <col min="12300" max="12303" width="9.5703125" style="67" bestFit="1" customWidth="1"/>
    <col min="12304" max="12304" width="10.5703125" style="67" bestFit="1" customWidth="1"/>
    <col min="12305" max="12307" width="9.5703125" style="67" bestFit="1" customWidth="1"/>
    <col min="12308" max="12308" width="9.7109375" style="67" bestFit="1" customWidth="1"/>
    <col min="12309" max="12544" width="11.5703125" style="67"/>
    <col min="12545" max="12545" width="35.85546875" style="67" customWidth="1"/>
    <col min="12546" max="12552" width="13.7109375" style="67" customWidth="1"/>
    <col min="12553" max="12553" width="14" style="67" customWidth="1"/>
    <col min="12554" max="12554" width="9.5703125" style="67" bestFit="1" customWidth="1"/>
    <col min="12555" max="12555" width="10.5703125" style="67" bestFit="1" customWidth="1"/>
    <col min="12556" max="12559" width="9.5703125" style="67" bestFit="1" customWidth="1"/>
    <col min="12560" max="12560" width="10.5703125" style="67" bestFit="1" customWidth="1"/>
    <col min="12561" max="12563" width="9.5703125" style="67" bestFit="1" customWidth="1"/>
    <col min="12564" max="12564" width="9.7109375" style="67" bestFit="1" customWidth="1"/>
    <col min="12565" max="12800" width="11.5703125" style="67"/>
    <col min="12801" max="12801" width="35.85546875" style="67" customWidth="1"/>
    <col min="12802" max="12808" width="13.7109375" style="67" customWidth="1"/>
    <col min="12809" max="12809" width="14" style="67" customWidth="1"/>
    <col min="12810" max="12810" width="9.5703125" style="67" bestFit="1" customWidth="1"/>
    <col min="12811" max="12811" width="10.5703125" style="67" bestFit="1" customWidth="1"/>
    <col min="12812" max="12815" width="9.5703125" style="67" bestFit="1" customWidth="1"/>
    <col min="12816" max="12816" width="10.5703125" style="67" bestFit="1" customWidth="1"/>
    <col min="12817" max="12819" width="9.5703125" style="67" bestFit="1" customWidth="1"/>
    <col min="12820" max="12820" width="9.7109375" style="67" bestFit="1" customWidth="1"/>
    <col min="12821" max="13056" width="11.5703125" style="67"/>
    <col min="13057" max="13057" width="35.85546875" style="67" customWidth="1"/>
    <col min="13058" max="13064" width="13.7109375" style="67" customWidth="1"/>
    <col min="13065" max="13065" width="14" style="67" customWidth="1"/>
    <col min="13066" max="13066" width="9.5703125" style="67" bestFit="1" customWidth="1"/>
    <col min="13067" max="13067" width="10.5703125" style="67" bestFit="1" customWidth="1"/>
    <col min="13068" max="13071" width="9.5703125" style="67" bestFit="1" customWidth="1"/>
    <col min="13072" max="13072" width="10.5703125" style="67" bestFit="1" customWidth="1"/>
    <col min="13073" max="13075" width="9.5703125" style="67" bestFit="1" customWidth="1"/>
    <col min="13076" max="13076" width="9.7109375" style="67" bestFit="1" customWidth="1"/>
    <col min="13077" max="13312" width="11.5703125" style="67"/>
    <col min="13313" max="13313" width="35.85546875" style="67" customWidth="1"/>
    <col min="13314" max="13320" width="13.7109375" style="67" customWidth="1"/>
    <col min="13321" max="13321" width="14" style="67" customWidth="1"/>
    <col min="13322" max="13322" width="9.5703125" style="67" bestFit="1" customWidth="1"/>
    <col min="13323" max="13323" width="10.5703125" style="67" bestFit="1" customWidth="1"/>
    <col min="13324" max="13327" width="9.5703125" style="67" bestFit="1" customWidth="1"/>
    <col min="13328" max="13328" width="10.5703125" style="67" bestFit="1" customWidth="1"/>
    <col min="13329" max="13331" width="9.5703125" style="67" bestFit="1" customWidth="1"/>
    <col min="13332" max="13332" width="9.7109375" style="67" bestFit="1" customWidth="1"/>
    <col min="13333" max="13568" width="11.5703125" style="67"/>
    <col min="13569" max="13569" width="35.85546875" style="67" customWidth="1"/>
    <col min="13570" max="13576" width="13.7109375" style="67" customWidth="1"/>
    <col min="13577" max="13577" width="14" style="67" customWidth="1"/>
    <col min="13578" max="13578" width="9.5703125" style="67" bestFit="1" customWidth="1"/>
    <col min="13579" max="13579" width="10.5703125" style="67" bestFit="1" customWidth="1"/>
    <col min="13580" max="13583" width="9.5703125" style="67" bestFit="1" customWidth="1"/>
    <col min="13584" max="13584" width="10.5703125" style="67" bestFit="1" customWidth="1"/>
    <col min="13585" max="13587" width="9.5703125" style="67" bestFit="1" customWidth="1"/>
    <col min="13588" max="13588" width="9.7109375" style="67" bestFit="1" customWidth="1"/>
    <col min="13589" max="13824" width="11.5703125" style="67"/>
    <col min="13825" max="13825" width="35.85546875" style="67" customWidth="1"/>
    <col min="13826" max="13832" width="13.7109375" style="67" customWidth="1"/>
    <col min="13833" max="13833" width="14" style="67" customWidth="1"/>
    <col min="13834" max="13834" width="9.5703125" style="67" bestFit="1" customWidth="1"/>
    <col min="13835" max="13835" width="10.5703125" style="67" bestFit="1" customWidth="1"/>
    <col min="13836" max="13839" width="9.5703125" style="67" bestFit="1" customWidth="1"/>
    <col min="13840" max="13840" width="10.5703125" style="67" bestFit="1" customWidth="1"/>
    <col min="13841" max="13843" width="9.5703125" style="67" bestFit="1" customWidth="1"/>
    <col min="13844" max="13844" width="9.7109375" style="67" bestFit="1" customWidth="1"/>
    <col min="13845" max="14080" width="11.5703125" style="67"/>
    <col min="14081" max="14081" width="35.85546875" style="67" customWidth="1"/>
    <col min="14082" max="14088" width="13.7109375" style="67" customWidth="1"/>
    <col min="14089" max="14089" width="14" style="67" customWidth="1"/>
    <col min="14090" max="14090" width="9.5703125" style="67" bestFit="1" customWidth="1"/>
    <col min="14091" max="14091" width="10.5703125" style="67" bestFit="1" customWidth="1"/>
    <col min="14092" max="14095" width="9.5703125" style="67" bestFit="1" customWidth="1"/>
    <col min="14096" max="14096" width="10.5703125" style="67" bestFit="1" customWidth="1"/>
    <col min="14097" max="14099" width="9.5703125" style="67" bestFit="1" customWidth="1"/>
    <col min="14100" max="14100" width="9.7109375" style="67" bestFit="1" customWidth="1"/>
    <col min="14101" max="14336" width="11.5703125" style="67"/>
    <col min="14337" max="14337" width="35.85546875" style="67" customWidth="1"/>
    <col min="14338" max="14344" width="13.7109375" style="67" customWidth="1"/>
    <col min="14345" max="14345" width="14" style="67" customWidth="1"/>
    <col min="14346" max="14346" width="9.5703125" style="67" bestFit="1" customWidth="1"/>
    <col min="14347" max="14347" width="10.5703125" style="67" bestFit="1" customWidth="1"/>
    <col min="14348" max="14351" width="9.5703125" style="67" bestFit="1" customWidth="1"/>
    <col min="14352" max="14352" width="10.5703125" style="67" bestFit="1" customWidth="1"/>
    <col min="14353" max="14355" width="9.5703125" style="67" bestFit="1" customWidth="1"/>
    <col min="14356" max="14356" width="9.7109375" style="67" bestFit="1" customWidth="1"/>
    <col min="14357" max="14592" width="11.5703125" style="67"/>
    <col min="14593" max="14593" width="35.85546875" style="67" customWidth="1"/>
    <col min="14594" max="14600" width="13.7109375" style="67" customWidth="1"/>
    <col min="14601" max="14601" width="14" style="67" customWidth="1"/>
    <col min="14602" max="14602" width="9.5703125" style="67" bestFit="1" customWidth="1"/>
    <col min="14603" max="14603" width="10.5703125" style="67" bestFit="1" customWidth="1"/>
    <col min="14604" max="14607" width="9.5703125" style="67" bestFit="1" customWidth="1"/>
    <col min="14608" max="14608" width="10.5703125" style="67" bestFit="1" customWidth="1"/>
    <col min="14609" max="14611" width="9.5703125" style="67" bestFit="1" customWidth="1"/>
    <col min="14612" max="14612" width="9.7109375" style="67" bestFit="1" customWidth="1"/>
    <col min="14613" max="14848" width="11.5703125" style="67"/>
    <col min="14849" max="14849" width="35.85546875" style="67" customWidth="1"/>
    <col min="14850" max="14856" width="13.7109375" style="67" customWidth="1"/>
    <col min="14857" max="14857" width="14" style="67" customWidth="1"/>
    <col min="14858" max="14858" width="9.5703125" style="67" bestFit="1" customWidth="1"/>
    <col min="14859" max="14859" width="10.5703125" style="67" bestFit="1" customWidth="1"/>
    <col min="14860" max="14863" width="9.5703125" style="67" bestFit="1" customWidth="1"/>
    <col min="14864" max="14864" width="10.5703125" style="67" bestFit="1" customWidth="1"/>
    <col min="14865" max="14867" width="9.5703125" style="67" bestFit="1" customWidth="1"/>
    <col min="14868" max="14868" width="9.7109375" style="67" bestFit="1" customWidth="1"/>
    <col min="14869" max="15104" width="11.5703125" style="67"/>
    <col min="15105" max="15105" width="35.85546875" style="67" customWidth="1"/>
    <col min="15106" max="15112" width="13.7109375" style="67" customWidth="1"/>
    <col min="15113" max="15113" width="14" style="67" customWidth="1"/>
    <col min="15114" max="15114" width="9.5703125" style="67" bestFit="1" customWidth="1"/>
    <col min="15115" max="15115" width="10.5703125" style="67" bestFit="1" customWidth="1"/>
    <col min="15116" max="15119" width="9.5703125" style="67" bestFit="1" customWidth="1"/>
    <col min="15120" max="15120" width="10.5703125" style="67" bestFit="1" customWidth="1"/>
    <col min="15121" max="15123" width="9.5703125" style="67" bestFit="1" customWidth="1"/>
    <col min="15124" max="15124" width="9.7109375" style="67" bestFit="1" customWidth="1"/>
    <col min="15125" max="15360" width="11.5703125" style="67"/>
    <col min="15361" max="15361" width="35.85546875" style="67" customWidth="1"/>
    <col min="15362" max="15368" width="13.7109375" style="67" customWidth="1"/>
    <col min="15369" max="15369" width="14" style="67" customWidth="1"/>
    <col min="15370" max="15370" width="9.5703125" style="67" bestFit="1" customWidth="1"/>
    <col min="15371" max="15371" width="10.5703125" style="67" bestFit="1" customWidth="1"/>
    <col min="15372" max="15375" width="9.5703125" style="67" bestFit="1" customWidth="1"/>
    <col min="15376" max="15376" width="10.5703125" style="67" bestFit="1" customWidth="1"/>
    <col min="15377" max="15379" width="9.5703125" style="67" bestFit="1" customWidth="1"/>
    <col min="15380" max="15380" width="9.7109375" style="67" bestFit="1" customWidth="1"/>
    <col min="15381" max="15616" width="11.5703125" style="67"/>
    <col min="15617" max="15617" width="35.85546875" style="67" customWidth="1"/>
    <col min="15618" max="15624" width="13.7109375" style="67" customWidth="1"/>
    <col min="15625" max="15625" width="14" style="67" customWidth="1"/>
    <col min="15626" max="15626" width="9.5703125" style="67" bestFit="1" customWidth="1"/>
    <col min="15627" max="15627" width="10.5703125" style="67" bestFit="1" customWidth="1"/>
    <col min="15628" max="15631" width="9.5703125" style="67" bestFit="1" customWidth="1"/>
    <col min="15632" max="15632" width="10.5703125" style="67" bestFit="1" customWidth="1"/>
    <col min="15633" max="15635" width="9.5703125" style="67" bestFit="1" customWidth="1"/>
    <col min="15636" max="15636" width="9.7109375" style="67" bestFit="1" customWidth="1"/>
    <col min="15637" max="15872" width="11.5703125" style="67"/>
    <col min="15873" max="15873" width="35.85546875" style="67" customWidth="1"/>
    <col min="15874" max="15880" width="13.7109375" style="67" customWidth="1"/>
    <col min="15881" max="15881" width="14" style="67" customWidth="1"/>
    <col min="15882" max="15882" width="9.5703125" style="67" bestFit="1" customWidth="1"/>
    <col min="15883" max="15883" width="10.5703125" style="67" bestFit="1" customWidth="1"/>
    <col min="15884" max="15887" width="9.5703125" style="67" bestFit="1" customWidth="1"/>
    <col min="15888" max="15888" width="10.5703125" style="67" bestFit="1" customWidth="1"/>
    <col min="15889" max="15891" width="9.5703125" style="67" bestFit="1" customWidth="1"/>
    <col min="15892" max="15892" width="9.7109375" style="67" bestFit="1" customWidth="1"/>
    <col min="15893" max="16128" width="11.5703125" style="67"/>
    <col min="16129" max="16129" width="35.85546875" style="67" customWidth="1"/>
    <col min="16130" max="16136" width="13.7109375" style="67" customWidth="1"/>
    <col min="16137" max="16137" width="14" style="67" customWidth="1"/>
    <col min="16138" max="16138" width="9.5703125" style="67" bestFit="1" customWidth="1"/>
    <col min="16139" max="16139" width="10.5703125" style="67" bestFit="1" customWidth="1"/>
    <col min="16140" max="16143" width="9.5703125" style="67" bestFit="1" customWidth="1"/>
    <col min="16144" max="16144" width="10.5703125" style="67" bestFit="1" customWidth="1"/>
    <col min="16145" max="16147" width="9.5703125" style="67" bestFit="1" customWidth="1"/>
    <col min="16148" max="16148" width="9.7109375" style="67" bestFit="1" customWidth="1"/>
    <col min="16149" max="16384" width="11.5703125" style="67"/>
  </cols>
  <sheetData>
    <row r="1" spans="1:9" s="33" customFormat="1" ht="14.25" customHeight="1">
      <c r="A1" s="1189" t="s">
        <v>1067</v>
      </c>
      <c r="B1" s="32"/>
      <c r="C1" s="32"/>
      <c r="D1" s="32"/>
      <c r="E1" s="32"/>
      <c r="F1" s="32"/>
      <c r="G1" s="32"/>
      <c r="H1" s="32"/>
      <c r="I1" s="32"/>
    </row>
    <row r="2" spans="1:9" s="35" customFormat="1" ht="24" customHeight="1">
      <c r="A2" s="34" t="s">
        <v>41</v>
      </c>
      <c r="B2" s="34"/>
      <c r="C2" s="34"/>
      <c r="D2" s="34"/>
      <c r="E2" s="34"/>
      <c r="F2" s="34"/>
      <c r="G2" s="34"/>
      <c r="H2" s="34"/>
      <c r="I2" s="34"/>
    </row>
    <row r="3" spans="1:9" s="37" customFormat="1" ht="26.25" customHeight="1">
      <c r="A3" s="36">
        <v>45443</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42</v>
      </c>
      <c r="C5" s="42" t="s">
        <v>43</v>
      </c>
      <c r="D5" s="42" t="s">
        <v>44</v>
      </c>
      <c r="E5" s="42" t="s">
        <v>45</v>
      </c>
      <c r="F5" s="42" t="s">
        <v>46</v>
      </c>
      <c r="G5" s="42" t="s">
        <v>47</v>
      </c>
      <c r="H5" s="42" t="s">
        <v>48</v>
      </c>
      <c r="I5" s="41"/>
    </row>
    <row r="6" spans="1:9" s="43" customFormat="1" ht="13.5" customHeight="1" thickBot="1">
      <c r="A6" s="44"/>
      <c r="B6" s="42"/>
      <c r="C6" s="42"/>
      <c r="D6" s="42"/>
      <c r="E6" s="42"/>
      <c r="F6" s="42"/>
      <c r="G6" s="42"/>
      <c r="H6" s="42"/>
      <c r="I6" s="41"/>
    </row>
    <row r="7" spans="1:9" s="48" customFormat="1" ht="26.25" customHeight="1">
      <c r="A7" s="45" t="s">
        <v>1</v>
      </c>
      <c r="B7" s="46" t="s">
        <v>49</v>
      </c>
      <c r="C7" s="46" t="s">
        <v>50</v>
      </c>
      <c r="D7" s="46" t="s">
        <v>51</v>
      </c>
      <c r="E7" s="46" t="s">
        <v>52</v>
      </c>
      <c r="F7" s="46" t="s">
        <v>53</v>
      </c>
      <c r="G7" s="46" t="s">
        <v>54</v>
      </c>
      <c r="H7" s="46" t="s">
        <v>55</v>
      </c>
      <c r="I7" s="47" t="s">
        <v>56</v>
      </c>
    </row>
    <row r="8" spans="1:9" s="48" customFormat="1" ht="43.5" customHeight="1">
      <c r="A8" s="49"/>
      <c r="B8" s="50"/>
      <c r="C8" s="50"/>
      <c r="D8" s="50"/>
      <c r="E8" s="50"/>
      <c r="F8" s="50"/>
      <c r="G8" s="50" t="s">
        <v>57</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235</v>
      </c>
      <c r="E10" s="56">
        <v>552</v>
      </c>
      <c r="F10" s="56">
        <v>1332</v>
      </c>
      <c r="G10" s="56">
        <v>321485</v>
      </c>
      <c r="H10" s="56">
        <v>263</v>
      </c>
      <c r="I10" s="56">
        <v>323783</v>
      </c>
    </row>
    <row r="11" spans="1:9" s="57" customFormat="1" ht="20.100000000000001" customHeight="1">
      <c r="A11" s="55" t="s">
        <v>29</v>
      </c>
      <c r="B11" s="56">
        <v>0</v>
      </c>
      <c r="C11" s="56">
        <v>0</v>
      </c>
      <c r="D11" s="56">
        <v>244</v>
      </c>
      <c r="E11" s="56">
        <v>63198</v>
      </c>
      <c r="F11" s="56">
        <v>822645</v>
      </c>
      <c r="G11" s="56">
        <v>70679</v>
      </c>
      <c r="H11" s="56">
        <v>0</v>
      </c>
      <c r="I11" s="56">
        <v>945609</v>
      </c>
    </row>
    <row r="12" spans="1:9" s="57" customFormat="1" ht="20.100000000000001" customHeight="1">
      <c r="A12" s="55" t="s">
        <v>30</v>
      </c>
      <c r="B12" s="56">
        <v>0</v>
      </c>
      <c r="C12" s="56">
        <v>0</v>
      </c>
      <c r="D12" s="56">
        <v>118</v>
      </c>
      <c r="E12" s="56">
        <v>46957</v>
      </c>
      <c r="F12" s="56">
        <v>200971</v>
      </c>
      <c r="G12" s="56">
        <v>36623</v>
      </c>
      <c r="H12" s="56">
        <v>21</v>
      </c>
      <c r="I12" s="56">
        <v>281353</v>
      </c>
    </row>
    <row r="13" spans="1:9" s="57" customFormat="1" ht="20.100000000000001" customHeight="1">
      <c r="A13" s="55" t="s">
        <v>31</v>
      </c>
      <c r="B13" s="56">
        <v>0</v>
      </c>
      <c r="C13" s="56">
        <v>0</v>
      </c>
      <c r="D13" s="56">
        <v>35</v>
      </c>
      <c r="E13" s="56">
        <v>6336</v>
      </c>
      <c r="F13" s="56">
        <v>9575</v>
      </c>
      <c r="G13" s="56">
        <v>252917</v>
      </c>
      <c r="H13" s="56">
        <v>3493</v>
      </c>
      <c r="I13" s="56">
        <v>270960</v>
      </c>
    </row>
    <row r="14" spans="1:9" s="57" customFormat="1" ht="20.100000000000001" customHeight="1">
      <c r="A14" s="55" t="s">
        <v>32</v>
      </c>
      <c r="B14" s="56">
        <v>0</v>
      </c>
      <c r="C14" s="56">
        <v>0</v>
      </c>
      <c r="D14" s="56">
        <v>12</v>
      </c>
      <c r="E14" s="56">
        <v>6474</v>
      </c>
      <c r="F14" s="56">
        <v>11845</v>
      </c>
      <c r="G14" s="56">
        <v>29352</v>
      </c>
      <c r="H14" s="56">
        <v>0</v>
      </c>
      <c r="I14" s="56">
        <v>46948</v>
      </c>
    </row>
    <row r="15" spans="1:9" s="57" customFormat="1" ht="20.100000000000001" customHeight="1">
      <c r="A15" s="55" t="s">
        <v>58</v>
      </c>
      <c r="B15" s="56">
        <v>0</v>
      </c>
      <c r="C15" s="56">
        <v>0</v>
      </c>
      <c r="D15" s="56">
        <v>840</v>
      </c>
      <c r="E15" s="56">
        <v>0</v>
      </c>
      <c r="F15" s="56">
        <v>0</v>
      </c>
      <c r="G15" s="56">
        <v>630292</v>
      </c>
      <c r="H15" s="56">
        <v>0</v>
      </c>
      <c r="I15" s="56">
        <v>631132</v>
      </c>
    </row>
    <row r="16" spans="1:9" s="57" customFormat="1" ht="20.100000000000001" customHeight="1">
      <c r="A16" s="55" t="s">
        <v>34</v>
      </c>
      <c r="B16" s="56">
        <v>5</v>
      </c>
      <c r="C16" s="56">
        <v>26</v>
      </c>
      <c r="D16" s="56">
        <v>1015</v>
      </c>
      <c r="E16" s="56">
        <v>4481</v>
      </c>
      <c r="F16" s="56">
        <v>541</v>
      </c>
      <c r="G16" s="56">
        <v>21247</v>
      </c>
      <c r="H16" s="56">
        <v>0</v>
      </c>
      <c r="I16" s="56">
        <v>27250</v>
      </c>
    </row>
    <row r="17" spans="1:9" s="57" customFormat="1" ht="20.100000000000001" customHeight="1">
      <c r="A17" s="55" t="s">
        <v>35</v>
      </c>
      <c r="B17" s="56">
        <v>1</v>
      </c>
      <c r="C17" s="56">
        <v>1</v>
      </c>
      <c r="D17" s="56">
        <v>129</v>
      </c>
      <c r="E17" s="56">
        <v>11214</v>
      </c>
      <c r="F17" s="56">
        <v>33870</v>
      </c>
      <c r="G17" s="56">
        <v>10755</v>
      </c>
      <c r="H17" s="56">
        <v>0</v>
      </c>
      <c r="I17" s="56">
        <v>55556</v>
      </c>
    </row>
    <row r="18" spans="1:9" s="57" customFormat="1" ht="20.100000000000001" customHeight="1">
      <c r="A18" s="55" t="s">
        <v>36</v>
      </c>
      <c r="B18" s="56">
        <v>0</v>
      </c>
      <c r="C18" s="56">
        <v>0</v>
      </c>
      <c r="D18" s="56">
        <v>49</v>
      </c>
      <c r="E18" s="56">
        <v>9126</v>
      </c>
      <c r="F18" s="56">
        <v>32924</v>
      </c>
      <c r="G18" s="56">
        <v>5513</v>
      </c>
      <c r="H18" s="56">
        <v>275</v>
      </c>
      <c r="I18" s="56">
        <v>47302</v>
      </c>
    </row>
    <row r="19" spans="1:9" s="60" customFormat="1" ht="27" customHeight="1" thickBot="1">
      <c r="A19" s="58" t="s">
        <v>59</v>
      </c>
      <c r="B19" s="59">
        <v>6</v>
      </c>
      <c r="C19" s="59">
        <v>27</v>
      </c>
      <c r="D19" s="59">
        <v>2606</v>
      </c>
      <c r="E19" s="59">
        <v>146001</v>
      </c>
      <c r="F19" s="59">
        <v>1108735</v>
      </c>
      <c r="G19" s="59">
        <v>1267808</v>
      </c>
      <c r="H19" s="59">
        <v>4052</v>
      </c>
      <c r="I19" s="59">
        <v>2414653</v>
      </c>
    </row>
    <row r="20" spans="1:9" s="60" customFormat="1" ht="15.75" customHeight="1">
      <c r="A20" s="61"/>
      <c r="B20" s="62"/>
      <c r="C20" s="62"/>
      <c r="D20" s="62"/>
      <c r="E20" s="62"/>
      <c r="F20" s="62"/>
      <c r="G20" s="62"/>
      <c r="H20" s="62"/>
      <c r="I20" s="62"/>
    </row>
    <row r="21" spans="1:9" s="65" customFormat="1" ht="19.5" customHeight="1">
      <c r="A21" s="63" t="s">
        <v>60</v>
      </c>
      <c r="B21" s="64"/>
      <c r="C21" s="64"/>
      <c r="D21" s="64"/>
      <c r="E21" s="64"/>
      <c r="F21" s="64"/>
      <c r="G21" s="64"/>
      <c r="H21" s="64"/>
      <c r="I21" s="64"/>
    </row>
    <row r="22" spans="1:9" s="43" customFormat="1" ht="15.75" customHeight="1">
      <c r="A22" s="63" t="s">
        <v>61</v>
      </c>
    </row>
    <row r="23" spans="1:9" s="43" customFormat="1" ht="16.5" customHeight="1">
      <c r="A23" s="63" t="s">
        <v>62</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63</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2D88CAE5-0F72-476E-9F9A-F426167C54C6}"/>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1F26-F857-4FDA-8879-C9B4CD20EF71}">
  <dimension ref="A1:I43"/>
  <sheetViews>
    <sheetView showGridLines="0" workbookViewId="0"/>
  </sheetViews>
  <sheetFormatPr baseColWidth="10" defaultColWidth="13" defaultRowHeight="12.75"/>
  <cols>
    <col min="1" max="1" width="44.140625" style="7" customWidth="1"/>
    <col min="2" max="8" width="17.85546875" style="7" customWidth="1"/>
    <col min="9" max="9" width="19" style="7" bestFit="1" customWidth="1"/>
    <col min="10" max="10" width="9.85546875" style="7" customWidth="1"/>
    <col min="11" max="11" width="11" style="7" bestFit="1" customWidth="1"/>
    <col min="12" max="12" width="12.140625" style="7" bestFit="1" customWidth="1"/>
    <col min="13" max="16" width="11" style="7" bestFit="1" customWidth="1"/>
    <col min="17" max="17" width="12.140625" style="7" bestFit="1" customWidth="1"/>
    <col min="18" max="21" width="11" style="7" bestFit="1" customWidth="1"/>
    <col min="22" max="16384" width="13" style="7"/>
  </cols>
  <sheetData>
    <row r="1" spans="1:9" s="178" customFormat="1" ht="16.5" customHeight="1">
      <c r="A1" s="1183" t="s">
        <v>1067</v>
      </c>
      <c r="B1" s="68"/>
      <c r="C1" s="68"/>
      <c r="D1" s="68"/>
      <c r="E1" s="68"/>
      <c r="F1" s="68"/>
      <c r="G1" s="68"/>
      <c r="H1" s="68"/>
    </row>
    <row r="2" spans="1:9" s="179" customFormat="1" ht="24" customHeight="1">
      <c r="A2" s="127" t="s">
        <v>358</v>
      </c>
      <c r="B2" s="127"/>
      <c r="C2" s="127"/>
      <c r="D2" s="127"/>
      <c r="E2" s="127"/>
      <c r="F2" s="127"/>
      <c r="G2" s="127"/>
      <c r="H2" s="127"/>
    </row>
    <row r="3" spans="1:9" s="73" customFormat="1" ht="26.25" customHeight="1">
      <c r="A3" s="72">
        <v>45443</v>
      </c>
      <c r="B3" s="72"/>
      <c r="C3" s="72"/>
      <c r="D3" s="72"/>
      <c r="E3" s="72"/>
      <c r="F3" s="72"/>
      <c r="G3" s="72"/>
      <c r="H3" s="72"/>
    </row>
    <row r="4" spans="1:9" s="76" customFormat="1" ht="13.5" customHeight="1" thickBot="1">
      <c r="A4" s="180"/>
      <c r="B4" s="180"/>
      <c r="C4" s="180"/>
      <c r="D4" s="180"/>
      <c r="E4" s="180"/>
      <c r="F4" s="180"/>
      <c r="G4" s="180"/>
      <c r="H4" s="180"/>
    </row>
    <row r="5" spans="1:9" s="182" customFormat="1" ht="43.5" customHeight="1">
      <c r="A5" s="181" t="s">
        <v>1</v>
      </c>
      <c r="B5" s="181" t="s">
        <v>359</v>
      </c>
      <c r="C5" s="181" t="s">
        <v>360</v>
      </c>
      <c r="D5" s="181" t="s">
        <v>361</v>
      </c>
      <c r="E5" s="181" t="s">
        <v>362</v>
      </c>
      <c r="F5" s="181" t="s">
        <v>363</v>
      </c>
      <c r="G5" s="181" t="s">
        <v>364</v>
      </c>
      <c r="H5" s="181" t="s">
        <v>365</v>
      </c>
    </row>
    <row r="6" spans="1:9" s="182" customFormat="1" ht="9" customHeight="1">
      <c r="A6" s="183"/>
      <c r="B6" s="184"/>
      <c r="C6" s="184"/>
      <c r="D6" s="184"/>
      <c r="E6" s="184"/>
      <c r="F6" s="184"/>
      <c r="G6" s="184"/>
      <c r="H6" s="185"/>
    </row>
    <row r="7" spans="1:9" s="21" customFormat="1" ht="20.100000000000001" customHeight="1">
      <c r="A7" s="85" t="s">
        <v>28</v>
      </c>
      <c r="B7" s="186">
        <v>231169</v>
      </c>
      <c r="C7" s="186">
        <v>0</v>
      </c>
      <c r="D7" s="186">
        <v>0</v>
      </c>
      <c r="E7" s="186">
        <v>0</v>
      </c>
      <c r="F7" s="186">
        <v>0</v>
      </c>
      <c r="G7" s="186">
        <v>0</v>
      </c>
      <c r="H7" s="187">
        <v>231169</v>
      </c>
      <c r="I7" s="188"/>
    </row>
    <row r="8" spans="1:9" s="21" customFormat="1" ht="20.100000000000001" customHeight="1">
      <c r="A8" s="21" t="s">
        <v>29</v>
      </c>
      <c r="B8" s="186">
        <v>0</v>
      </c>
      <c r="C8" s="186">
        <v>0</v>
      </c>
      <c r="D8" s="186">
        <v>0</v>
      </c>
      <c r="E8" s="186">
        <v>0</v>
      </c>
      <c r="F8" s="186">
        <v>0</v>
      </c>
      <c r="G8" s="186">
        <v>0</v>
      </c>
      <c r="H8" s="187">
        <v>0</v>
      </c>
      <c r="I8" s="188"/>
    </row>
    <row r="9" spans="1:9" s="21" customFormat="1" ht="20.100000000000001" customHeight="1">
      <c r="A9" s="21" t="s">
        <v>30</v>
      </c>
      <c r="B9" s="186">
        <v>0</v>
      </c>
      <c r="C9" s="186">
        <v>0</v>
      </c>
      <c r="D9" s="186">
        <v>0</v>
      </c>
      <c r="E9" s="186">
        <v>0</v>
      </c>
      <c r="F9" s="186">
        <v>0</v>
      </c>
      <c r="G9" s="186">
        <v>0</v>
      </c>
      <c r="H9" s="187">
        <v>0</v>
      </c>
      <c r="I9" s="188"/>
    </row>
    <row r="10" spans="1:9" s="21" customFormat="1" ht="20.100000000000001" customHeight="1">
      <c r="A10" s="21" t="s">
        <v>31</v>
      </c>
      <c r="B10" s="186">
        <v>0</v>
      </c>
      <c r="C10" s="186">
        <v>0</v>
      </c>
      <c r="D10" s="186">
        <v>0</v>
      </c>
      <c r="E10" s="186">
        <v>0</v>
      </c>
      <c r="F10" s="186">
        <v>0</v>
      </c>
      <c r="G10" s="186">
        <v>0</v>
      </c>
      <c r="H10" s="187">
        <v>0</v>
      </c>
      <c r="I10" s="188"/>
    </row>
    <row r="11" spans="1:9" s="21" customFormat="1" ht="20.100000000000001" customHeight="1">
      <c r="A11" s="21" t="s">
        <v>32</v>
      </c>
      <c r="B11" s="186">
        <v>0</v>
      </c>
      <c r="C11" s="186">
        <v>0</v>
      </c>
      <c r="D11" s="186">
        <v>0</v>
      </c>
      <c r="E11" s="186">
        <v>0</v>
      </c>
      <c r="F11" s="186">
        <v>0</v>
      </c>
      <c r="G11" s="186">
        <v>0</v>
      </c>
      <c r="H11" s="187">
        <v>0</v>
      </c>
      <c r="I11" s="188"/>
    </row>
    <row r="12" spans="1:9" s="21" customFormat="1" ht="20.100000000000001" customHeight="1">
      <c r="A12" s="89" t="s">
        <v>33</v>
      </c>
      <c r="B12" s="186">
        <v>1158991</v>
      </c>
      <c r="C12" s="186">
        <v>0</v>
      </c>
      <c r="D12" s="186">
        <v>0</v>
      </c>
      <c r="E12" s="186">
        <v>1629</v>
      </c>
      <c r="F12" s="186">
        <v>0</v>
      </c>
      <c r="G12" s="186">
        <v>0</v>
      </c>
      <c r="H12" s="187">
        <v>1160620</v>
      </c>
      <c r="I12" s="188"/>
    </row>
    <row r="13" spans="1:9" s="21" customFormat="1" ht="20.100000000000001" customHeight="1">
      <c r="A13" s="21" t="s">
        <v>34</v>
      </c>
      <c r="B13" s="186">
        <v>0</v>
      </c>
      <c r="C13" s="186">
        <v>0</v>
      </c>
      <c r="D13" s="186">
        <v>0</v>
      </c>
      <c r="E13" s="186">
        <v>0</v>
      </c>
      <c r="F13" s="186">
        <v>0</v>
      </c>
      <c r="G13" s="186">
        <v>0</v>
      </c>
      <c r="H13" s="187">
        <v>0</v>
      </c>
      <c r="I13" s="188"/>
    </row>
    <row r="14" spans="1:9" s="21" customFormat="1" ht="20.100000000000001" customHeight="1">
      <c r="A14" s="21" t="s">
        <v>35</v>
      </c>
      <c r="B14" s="186">
        <v>0</v>
      </c>
      <c r="C14" s="186">
        <v>0</v>
      </c>
      <c r="D14" s="186">
        <v>0</v>
      </c>
      <c r="E14" s="186">
        <v>0</v>
      </c>
      <c r="F14" s="186">
        <v>0</v>
      </c>
      <c r="G14" s="186">
        <v>0</v>
      </c>
      <c r="H14" s="187">
        <v>0</v>
      </c>
      <c r="I14" s="188"/>
    </row>
    <row r="15" spans="1:9" s="21" customFormat="1" ht="20.100000000000001" customHeight="1">
      <c r="A15" s="21" t="s">
        <v>36</v>
      </c>
      <c r="B15" s="186">
        <v>0</v>
      </c>
      <c r="C15" s="186">
        <v>0</v>
      </c>
      <c r="D15" s="186">
        <v>0</v>
      </c>
      <c r="E15" s="186">
        <v>0</v>
      </c>
      <c r="F15" s="186">
        <v>0</v>
      </c>
      <c r="G15" s="186">
        <v>0</v>
      </c>
      <c r="H15" s="187">
        <v>0</v>
      </c>
      <c r="I15" s="188"/>
    </row>
    <row r="16" spans="1:9" s="21" customFormat="1" ht="20.100000000000001" customHeight="1">
      <c r="A16" s="21" t="s">
        <v>37</v>
      </c>
      <c r="B16" s="186">
        <v>0</v>
      </c>
      <c r="C16" s="186">
        <v>0</v>
      </c>
      <c r="D16" s="186">
        <v>0</v>
      </c>
      <c r="E16" s="186">
        <v>0</v>
      </c>
      <c r="F16" s="186">
        <v>0</v>
      </c>
      <c r="G16" s="186">
        <v>0</v>
      </c>
      <c r="H16" s="187">
        <v>0</v>
      </c>
      <c r="I16" s="188"/>
    </row>
    <row r="17" spans="1:9" s="93" customFormat="1" ht="27" customHeight="1" thickBot="1">
      <c r="A17" s="90" t="s">
        <v>38</v>
      </c>
      <c r="B17" s="189">
        <v>1390160</v>
      </c>
      <c r="C17" s="189">
        <v>0</v>
      </c>
      <c r="D17" s="189">
        <v>0</v>
      </c>
      <c r="E17" s="189">
        <v>1629</v>
      </c>
      <c r="F17" s="189">
        <v>0</v>
      </c>
      <c r="G17" s="189">
        <v>0</v>
      </c>
      <c r="H17" s="189">
        <v>1391789</v>
      </c>
      <c r="I17" s="188"/>
    </row>
    <row r="18" spans="1:9" s="190" customFormat="1" ht="18" customHeight="1">
      <c r="A18" s="26" t="s">
        <v>366</v>
      </c>
      <c r="B18" s="93"/>
      <c r="C18" s="93"/>
      <c r="D18" s="93"/>
      <c r="E18" s="93"/>
      <c r="F18" s="93"/>
      <c r="G18" s="93"/>
      <c r="H18" s="93"/>
    </row>
    <row r="19" spans="1:9" s="190" customFormat="1" ht="18" customHeight="1">
      <c r="A19" s="26" t="s">
        <v>367</v>
      </c>
      <c r="B19" s="93"/>
      <c r="C19" s="93"/>
      <c r="D19" s="93"/>
      <c r="E19" s="93"/>
      <c r="F19" s="93"/>
      <c r="G19" s="93"/>
      <c r="H19" s="93"/>
    </row>
    <row r="20" spans="1:9" s="76" customFormat="1" ht="18" customHeight="1">
      <c r="A20" s="26" t="s">
        <v>368</v>
      </c>
      <c r="B20" s="21"/>
      <c r="C20" s="21"/>
      <c r="D20" s="21"/>
      <c r="E20" s="21"/>
      <c r="F20" s="21"/>
      <c r="G20" s="21"/>
      <c r="H20" s="21"/>
    </row>
    <row r="21" spans="1:9" s="76" customFormat="1" ht="16.5" customHeight="1">
      <c r="A21" s="95" t="s">
        <v>40</v>
      </c>
      <c r="B21" s="21"/>
      <c r="C21" s="21"/>
      <c r="D21" s="21"/>
      <c r="E21" s="21"/>
      <c r="F21" s="21"/>
      <c r="G21" s="21"/>
      <c r="H21" s="21"/>
    </row>
    <row r="22" spans="1:9" s="76" customFormat="1">
      <c r="A22" s="21"/>
      <c r="B22" s="21"/>
      <c r="C22" s="21"/>
      <c r="D22" s="21"/>
      <c r="E22" s="21"/>
      <c r="F22" s="21"/>
      <c r="G22" s="21"/>
      <c r="H22" s="21"/>
    </row>
    <row r="23" spans="1:9" s="76" customFormat="1"/>
    <row r="24" spans="1:9" s="76" customFormat="1"/>
    <row r="25" spans="1:9" s="76" customFormat="1"/>
    <row r="26" spans="1:9" s="76" customFormat="1"/>
    <row r="27" spans="1:9" s="76" customFormat="1"/>
    <row r="28" spans="1:9" s="76" customFormat="1"/>
    <row r="29" spans="1:9" s="76" customFormat="1"/>
    <row r="30" spans="1:9" s="76" customFormat="1"/>
    <row r="31" spans="1:9" s="76" customFormat="1"/>
    <row r="32" spans="1:9"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sheetData>
  <mergeCells count="2">
    <mergeCell ref="A2:H2"/>
    <mergeCell ref="A3:H3"/>
  </mergeCells>
  <hyperlinks>
    <hyperlink ref="A19" r:id="rId1" display="Resolución SBS N° 11356-2008" xr:uid="{3066B246-121D-4842-9CD3-35B701DCA9D8}"/>
    <hyperlink ref="A1" location="Índice!A1" display="Volver al Índice" xr:uid="{81C0B42F-6BB7-4889-8C27-1B635356258F}"/>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4511-4AE0-447C-BA45-9E78A876A6AF}">
  <dimension ref="A1:G21"/>
  <sheetViews>
    <sheetView showGridLines="0" zoomScaleNormal="100" workbookViewId="0"/>
  </sheetViews>
  <sheetFormatPr baseColWidth="10" defaultColWidth="13" defaultRowHeight="12.75"/>
  <cols>
    <col min="1" max="1" width="53.7109375" style="15" customWidth="1"/>
    <col min="2" max="2" width="23.5703125" style="15" customWidth="1"/>
    <col min="3" max="3" width="26.7109375" style="15" customWidth="1"/>
    <col min="4" max="4" width="27.85546875" style="15" customWidth="1"/>
    <col min="5" max="16384" width="13" style="15"/>
  </cols>
  <sheetData>
    <row r="1" spans="1:7" ht="20.25" customHeight="1">
      <c r="A1" s="1183" t="s">
        <v>1067</v>
      </c>
    </row>
    <row r="2" spans="1:7" ht="28.5" customHeight="1">
      <c r="A2" s="127" t="s">
        <v>82</v>
      </c>
      <c r="B2" s="127"/>
      <c r="C2" s="127"/>
      <c r="D2" s="127"/>
    </row>
    <row r="3" spans="1:7" ht="18.75">
      <c r="A3" s="128">
        <v>45443</v>
      </c>
      <c r="B3" s="128"/>
      <c r="C3" s="128"/>
      <c r="D3" s="128"/>
    </row>
    <row r="4" spans="1:7" ht="15.75">
      <c r="A4" s="129"/>
      <c r="B4" s="130"/>
      <c r="C4" s="130"/>
      <c r="D4" s="7"/>
      <c r="E4" s="7"/>
    </row>
    <row r="5" spans="1:7" ht="16.5" thickBot="1">
      <c r="A5" s="131"/>
      <c r="B5" s="129"/>
      <c r="C5" s="129"/>
      <c r="D5" s="129"/>
      <c r="E5" s="7"/>
    </row>
    <row r="6" spans="1:7" ht="62.25" customHeight="1">
      <c r="A6" s="132" t="s">
        <v>1</v>
      </c>
      <c r="B6" s="133" t="s">
        <v>83</v>
      </c>
      <c r="C6" s="133" t="s">
        <v>84</v>
      </c>
      <c r="D6" s="133" t="s">
        <v>85</v>
      </c>
    </row>
    <row r="7" spans="1:7" ht="24.95" customHeight="1">
      <c r="A7" s="85" t="s">
        <v>28</v>
      </c>
      <c r="B7" s="134">
        <v>8</v>
      </c>
      <c r="C7" s="134">
        <v>1358.462</v>
      </c>
      <c r="D7" s="134">
        <v>0</v>
      </c>
      <c r="E7" s="135"/>
      <c r="F7" s="136"/>
    </row>
    <row r="8" spans="1:7" ht="24.95" customHeight="1">
      <c r="A8" s="21" t="s">
        <v>29</v>
      </c>
      <c r="B8" s="134">
        <v>0</v>
      </c>
      <c r="C8" s="134">
        <v>0</v>
      </c>
      <c r="D8" s="134">
        <v>0</v>
      </c>
      <c r="E8" s="135"/>
      <c r="F8" s="136"/>
    </row>
    <row r="9" spans="1:7" ht="24.95" customHeight="1">
      <c r="A9" s="21" t="s">
        <v>30</v>
      </c>
      <c r="B9" s="134">
        <v>0</v>
      </c>
      <c r="C9" s="134">
        <v>0</v>
      </c>
      <c r="D9" s="134">
        <v>0</v>
      </c>
      <c r="E9" s="135"/>
      <c r="F9" s="136"/>
    </row>
    <row r="10" spans="1:7" ht="24.95" customHeight="1">
      <c r="A10" s="21" t="s">
        <v>31</v>
      </c>
      <c r="B10" s="134">
        <v>21</v>
      </c>
      <c r="C10" s="134">
        <v>2009.279</v>
      </c>
      <c r="D10" s="134">
        <v>0</v>
      </c>
      <c r="E10" s="135"/>
      <c r="F10" s="136"/>
    </row>
    <row r="11" spans="1:7" ht="24.95" customHeight="1">
      <c r="A11" s="21" t="s">
        <v>32</v>
      </c>
      <c r="B11" s="134">
        <v>0</v>
      </c>
      <c r="C11" s="134">
        <v>0</v>
      </c>
      <c r="D11" s="134">
        <v>0</v>
      </c>
      <c r="E11" s="135"/>
      <c r="F11" s="136"/>
    </row>
    <row r="12" spans="1:7" ht="24.95" customHeight="1">
      <c r="A12" s="89" t="s">
        <v>33</v>
      </c>
      <c r="B12" s="134">
        <v>0</v>
      </c>
      <c r="C12" s="134">
        <v>0</v>
      </c>
      <c r="D12" s="134">
        <v>0</v>
      </c>
      <c r="E12" s="135"/>
      <c r="F12" s="135"/>
      <c r="G12" s="135"/>
    </row>
    <row r="13" spans="1:7" ht="24.95" customHeight="1">
      <c r="A13" s="21" t="s">
        <v>34</v>
      </c>
      <c r="B13" s="134">
        <v>0</v>
      </c>
      <c r="C13" s="134">
        <v>0</v>
      </c>
      <c r="D13" s="134">
        <v>0</v>
      </c>
      <c r="E13" s="135"/>
      <c r="F13" s="136"/>
    </row>
    <row r="14" spans="1:7" ht="24.95" customHeight="1">
      <c r="A14" s="21" t="s">
        <v>35</v>
      </c>
      <c r="B14" s="134">
        <v>0</v>
      </c>
      <c r="C14" s="134">
        <v>0</v>
      </c>
      <c r="D14" s="134">
        <v>0</v>
      </c>
      <c r="E14" s="135"/>
      <c r="F14" s="136"/>
    </row>
    <row r="15" spans="1:7" ht="24.95" customHeight="1">
      <c r="A15" s="21" t="s">
        <v>36</v>
      </c>
      <c r="B15" s="134">
        <v>0</v>
      </c>
      <c r="C15" s="134">
        <v>0</v>
      </c>
      <c r="D15" s="134">
        <v>0</v>
      </c>
      <c r="E15" s="135"/>
      <c r="F15" s="136"/>
    </row>
    <row r="16" spans="1:7" ht="24.95" customHeight="1">
      <c r="A16" s="21" t="s">
        <v>37</v>
      </c>
      <c r="B16" s="134">
        <v>0</v>
      </c>
      <c r="C16" s="134">
        <v>0</v>
      </c>
      <c r="D16" s="134">
        <v>0</v>
      </c>
      <c r="E16" s="135"/>
      <c r="F16" s="136"/>
    </row>
    <row r="17" spans="1:6" ht="20.25" customHeight="1" thickBot="1">
      <c r="A17" s="137" t="s">
        <v>38</v>
      </c>
      <c r="B17" s="138">
        <v>29</v>
      </c>
      <c r="C17" s="138">
        <v>3367.741</v>
      </c>
      <c r="D17" s="138">
        <v>0</v>
      </c>
      <c r="E17" s="135"/>
      <c r="F17" s="136"/>
    </row>
    <row r="18" spans="1:6" ht="20.25" customHeight="1">
      <c r="A18" s="139" t="s">
        <v>86</v>
      </c>
      <c r="B18" s="94"/>
      <c r="C18" s="94"/>
      <c r="D18" s="94"/>
    </row>
    <row r="19" spans="1:6" ht="17.25" customHeight="1">
      <c r="A19" s="95" t="s">
        <v>40</v>
      </c>
      <c r="B19" s="94"/>
      <c r="C19" s="94"/>
      <c r="D19" s="94"/>
    </row>
    <row r="21" spans="1:6">
      <c r="D21" s="140"/>
    </row>
  </sheetData>
  <mergeCells count="3">
    <mergeCell ref="A2:D2"/>
    <mergeCell ref="A3:D3"/>
    <mergeCell ref="B4:C4"/>
  </mergeCells>
  <hyperlinks>
    <hyperlink ref="A1" location="Índice!A1" display="Volver al Índice" xr:uid="{4BBAEEA1-FC6E-4A1C-B588-677CB7960D97}"/>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DE72-7B67-41BF-969E-327CB329A0F8}">
  <dimension ref="A1:T21"/>
  <sheetViews>
    <sheetView showGridLines="0" zoomScaleNormal="100" workbookViewId="0"/>
  </sheetViews>
  <sheetFormatPr baseColWidth="10" defaultColWidth="13" defaultRowHeight="12.75"/>
  <cols>
    <col min="1" max="1" width="27.42578125" style="15" customWidth="1"/>
    <col min="2" max="4" width="14.7109375" style="15" customWidth="1"/>
    <col min="5" max="5" width="1.5703125" style="15" customWidth="1"/>
    <col min="6" max="8" width="14.7109375" style="15" customWidth="1"/>
    <col min="9" max="9" width="1.5703125" style="15" customWidth="1"/>
    <col min="10" max="12" width="14.7109375" style="15" customWidth="1"/>
    <col min="13" max="13" width="1.140625" style="15" customWidth="1"/>
    <col min="14" max="16" width="14.7109375" style="15" customWidth="1"/>
    <col min="17" max="17" width="1.85546875" style="15" customWidth="1"/>
    <col min="18" max="20" width="14.7109375" style="15" customWidth="1"/>
    <col min="21" max="16384" width="13" style="15"/>
  </cols>
  <sheetData>
    <row r="1" spans="1:20" ht="20.25" customHeight="1">
      <c r="A1" s="1183" t="s">
        <v>1067</v>
      </c>
    </row>
    <row r="2" spans="1:20" ht="28.5" customHeight="1">
      <c r="A2" s="127" t="s">
        <v>406</v>
      </c>
      <c r="B2" s="127"/>
      <c r="C2" s="127"/>
      <c r="D2" s="127"/>
      <c r="E2" s="127"/>
      <c r="F2" s="127"/>
      <c r="G2" s="127"/>
      <c r="H2" s="127"/>
      <c r="I2" s="127"/>
      <c r="J2" s="127"/>
      <c r="K2" s="127"/>
      <c r="L2" s="127"/>
      <c r="M2" s="127"/>
      <c r="N2" s="127"/>
      <c r="O2" s="127"/>
      <c r="P2" s="127"/>
      <c r="Q2" s="127"/>
      <c r="R2" s="127"/>
      <c r="S2" s="127"/>
      <c r="T2" s="127"/>
    </row>
    <row r="3" spans="1:20" ht="27.75" customHeight="1">
      <c r="A3" s="350">
        <v>45443</v>
      </c>
      <c r="B3" s="350"/>
      <c r="C3" s="350"/>
      <c r="D3" s="350"/>
      <c r="E3" s="350"/>
      <c r="F3" s="350"/>
      <c r="G3" s="350"/>
      <c r="H3" s="350"/>
      <c r="I3" s="350"/>
      <c r="J3" s="350"/>
      <c r="K3" s="350"/>
      <c r="L3" s="350"/>
      <c r="M3" s="350"/>
      <c r="N3" s="350"/>
      <c r="O3" s="350"/>
      <c r="P3" s="350"/>
      <c r="Q3" s="350"/>
      <c r="R3" s="350"/>
      <c r="S3" s="350"/>
      <c r="T3" s="350"/>
    </row>
    <row r="4" spans="1:20" ht="16.5" thickBot="1">
      <c r="A4" s="131"/>
      <c r="B4" s="129"/>
      <c r="C4" s="129"/>
      <c r="D4" s="129"/>
      <c r="E4" s="129"/>
      <c r="F4" s="7"/>
    </row>
    <row r="5" spans="1:20" ht="36.75" customHeight="1">
      <c r="A5" s="351"/>
      <c r="B5" s="352" t="s">
        <v>407</v>
      </c>
      <c r="C5" s="352"/>
      <c r="D5" s="352"/>
      <c r="E5" s="353"/>
      <c r="F5" s="352" t="s">
        <v>408</v>
      </c>
      <c r="G5" s="352"/>
      <c r="H5" s="352"/>
      <c r="I5" s="353"/>
      <c r="J5" s="352" t="s">
        <v>409</v>
      </c>
      <c r="K5" s="352"/>
      <c r="L5" s="352"/>
      <c r="M5" s="353"/>
      <c r="N5" s="352" t="s">
        <v>410</v>
      </c>
      <c r="O5" s="352"/>
      <c r="P5" s="352"/>
      <c r="Q5" s="353"/>
      <c r="R5" s="352" t="s">
        <v>411</v>
      </c>
      <c r="S5" s="352"/>
      <c r="T5" s="352"/>
    </row>
    <row r="6" spans="1:20" ht="67.5" customHeight="1">
      <c r="A6" s="354" t="s">
        <v>1</v>
      </c>
      <c r="B6" s="109" t="s">
        <v>412</v>
      </c>
      <c r="C6" s="109" t="s">
        <v>413</v>
      </c>
      <c r="D6" s="109" t="s">
        <v>414</v>
      </c>
      <c r="E6" s="109"/>
      <c r="F6" s="109" t="s">
        <v>412</v>
      </c>
      <c r="G6" s="109" t="s">
        <v>413</v>
      </c>
      <c r="H6" s="109" t="s">
        <v>414</v>
      </c>
      <c r="I6" s="109"/>
      <c r="J6" s="109" t="s">
        <v>412</v>
      </c>
      <c r="K6" s="109" t="s">
        <v>413</v>
      </c>
      <c r="L6" s="109" t="s">
        <v>414</v>
      </c>
      <c r="M6" s="109"/>
      <c r="N6" s="109" t="s">
        <v>412</v>
      </c>
      <c r="O6" s="109" t="s">
        <v>413</v>
      </c>
      <c r="P6" s="109" t="s">
        <v>414</v>
      </c>
      <c r="Q6" s="109"/>
      <c r="R6" s="109" t="s">
        <v>412</v>
      </c>
      <c r="S6" s="109" t="s">
        <v>413</v>
      </c>
      <c r="T6" s="109" t="s">
        <v>414</v>
      </c>
    </row>
    <row r="7" spans="1:20" ht="18" customHeight="1">
      <c r="A7" s="85" t="s">
        <v>28</v>
      </c>
      <c r="B7" s="134">
        <v>0</v>
      </c>
      <c r="C7" s="134">
        <v>0</v>
      </c>
      <c r="D7" s="134">
        <v>0</v>
      </c>
      <c r="E7" s="134">
        <v>0</v>
      </c>
      <c r="F7" s="134">
        <v>0</v>
      </c>
      <c r="G7" s="134">
        <v>0</v>
      </c>
      <c r="H7" s="134">
        <v>0</v>
      </c>
      <c r="I7" s="15">
        <v>0</v>
      </c>
      <c r="J7" s="134">
        <v>0</v>
      </c>
      <c r="K7" s="134">
        <v>0</v>
      </c>
      <c r="L7" s="134">
        <v>0</v>
      </c>
      <c r="M7" s="15">
        <v>0</v>
      </c>
      <c r="N7" s="134">
        <v>0</v>
      </c>
      <c r="O7" s="134">
        <v>0</v>
      </c>
      <c r="P7" s="134">
        <v>0</v>
      </c>
      <c r="R7" s="134">
        <v>2</v>
      </c>
      <c r="S7" s="134">
        <v>1.734</v>
      </c>
      <c r="T7" s="134">
        <v>0</v>
      </c>
    </row>
    <row r="8" spans="1:20" ht="18" customHeight="1">
      <c r="A8" s="21" t="s">
        <v>29</v>
      </c>
      <c r="B8" s="134">
        <v>5895</v>
      </c>
      <c r="C8" s="134">
        <v>15921.014999999999</v>
      </c>
      <c r="D8" s="134">
        <v>0</v>
      </c>
      <c r="E8" s="134">
        <v>0</v>
      </c>
      <c r="F8" s="134">
        <v>108</v>
      </c>
      <c r="G8" s="134">
        <v>304.70400000000001</v>
      </c>
      <c r="H8" s="134">
        <v>0</v>
      </c>
      <c r="I8" s="15">
        <v>0</v>
      </c>
      <c r="J8" s="134">
        <v>10030</v>
      </c>
      <c r="K8" s="134">
        <v>40373.216999999997</v>
      </c>
      <c r="L8" s="134">
        <v>0</v>
      </c>
      <c r="M8" s="15">
        <v>0</v>
      </c>
      <c r="N8" s="134">
        <v>1639</v>
      </c>
      <c r="O8" s="134">
        <v>9426.2739999999994</v>
      </c>
      <c r="P8" s="134">
        <v>0</v>
      </c>
      <c r="R8" s="134">
        <v>115247</v>
      </c>
      <c r="S8" s="134">
        <v>408227.71600000001</v>
      </c>
      <c r="T8" s="134">
        <v>0</v>
      </c>
    </row>
    <row r="9" spans="1:20" ht="18" customHeight="1">
      <c r="A9" s="21" t="s">
        <v>30</v>
      </c>
      <c r="B9" s="134">
        <v>3207</v>
      </c>
      <c r="C9" s="134">
        <v>41204.472999999998</v>
      </c>
      <c r="D9" s="134">
        <v>0</v>
      </c>
      <c r="E9" s="134">
        <v>0</v>
      </c>
      <c r="F9" s="134">
        <v>10</v>
      </c>
      <c r="G9" s="134">
        <v>107.58799999999999</v>
      </c>
      <c r="H9" s="134">
        <v>0</v>
      </c>
      <c r="I9" s="15">
        <v>0</v>
      </c>
      <c r="J9" s="134">
        <v>480</v>
      </c>
      <c r="K9" s="134">
        <v>6489.1970000000001</v>
      </c>
      <c r="L9" s="134">
        <v>0</v>
      </c>
      <c r="M9" s="15">
        <v>0</v>
      </c>
      <c r="N9" s="134">
        <v>430</v>
      </c>
      <c r="O9" s="134">
        <v>5703.598</v>
      </c>
      <c r="P9" s="134">
        <v>0</v>
      </c>
      <c r="R9" s="134">
        <v>11133</v>
      </c>
      <c r="S9" s="134">
        <v>98737.932000000001</v>
      </c>
      <c r="T9" s="134">
        <v>0</v>
      </c>
    </row>
    <row r="10" spans="1:20" ht="24.75" customHeight="1">
      <c r="A10" s="21" t="s">
        <v>31</v>
      </c>
      <c r="B10" s="134">
        <v>0</v>
      </c>
      <c r="C10" s="134">
        <v>0</v>
      </c>
      <c r="D10" s="134">
        <v>0</v>
      </c>
      <c r="E10" s="134">
        <v>0</v>
      </c>
      <c r="F10" s="134">
        <v>0</v>
      </c>
      <c r="G10" s="134">
        <v>0</v>
      </c>
      <c r="H10" s="134">
        <v>0</v>
      </c>
      <c r="I10" s="15">
        <v>0</v>
      </c>
      <c r="J10" s="134">
        <v>0</v>
      </c>
      <c r="K10" s="134">
        <v>0</v>
      </c>
      <c r="L10" s="134">
        <v>0</v>
      </c>
      <c r="M10" s="15">
        <v>0</v>
      </c>
      <c r="N10" s="134">
        <v>0</v>
      </c>
      <c r="O10" s="134">
        <v>0</v>
      </c>
      <c r="P10" s="134">
        <v>0</v>
      </c>
      <c r="R10" s="134">
        <v>0</v>
      </c>
      <c r="S10" s="134">
        <v>0</v>
      </c>
      <c r="T10" s="134">
        <v>0</v>
      </c>
    </row>
    <row r="11" spans="1:20" ht="18" customHeight="1">
      <c r="A11" s="21" t="s">
        <v>32</v>
      </c>
      <c r="B11" s="134">
        <v>170</v>
      </c>
      <c r="C11" s="134">
        <v>2363.2649999999999</v>
      </c>
      <c r="D11" s="134">
        <v>0</v>
      </c>
      <c r="E11" s="134">
        <v>0</v>
      </c>
      <c r="F11" s="134">
        <v>3</v>
      </c>
      <c r="G11" s="134">
        <v>40.292000000000002</v>
      </c>
      <c r="H11" s="134">
        <v>0</v>
      </c>
      <c r="I11" s="15">
        <v>0</v>
      </c>
      <c r="J11" s="134">
        <v>161</v>
      </c>
      <c r="K11" s="134">
        <v>1514.557</v>
      </c>
      <c r="L11" s="134">
        <v>0</v>
      </c>
      <c r="M11" s="15">
        <v>0</v>
      </c>
      <c r="N11" s="134">
        <v>1</v>
      </c>
      <c r="O11" s="134">
        <v>2.4</v>
      </c>
      <c r="P11" s="134">
        <v>0</v>
      </c>
      <c r="R11" s="134">
        <v>602</v>
      </c>
      <c r="S11" s="134">
        <v>5939.8019999999997</v>
      </c>
      <c r="T11" s="134">
        <v>0</v>
      </c>
    </row>
    <row r="12" spans="1:20" ht="22.5" customHeight="1">
      <c r="A12" s="89" t="s">
        <v>33</v>
      </c>
      <c r="B12" s="134">
        <v>2</v>
      </c>
      <c r="C12" s="134">
        <v>0.85499999999999998</v>
      </c>
      <c r="D12" s="134">
        <v>0</v>
      </c>
      <c r="E12" s="134">
        <v>0</v>
      </c>
      <c r="F12" s="134">
        <v>1</v>
      </c>
      <c r="G12" s="134">
        <v>1.9E-2</v>
      </c>
      <c r="H12" s="134">
        <v>0</v>
      </c>
      <c r="I12" s="15">
        <v>0</v>
      </c>
      <c r="J12" s="134">
        <v>84</v>
      </c>
      <c r="K12" s="134">
        <v>31.184000000000001</v>
      </c>
      <c r="L12" s="134">
        <v>0</v>
      </c>
      <c r="M12" s="15">
        <v>0</v>
      </c>
      <c r="N12" s="134">
        <v>0</v>
      </c>
      <c r="O12" s="134">
        <v>0</v>
      </c>
      <c r="P12" s="134">
        <v>0</v>
      </c>
      <c r="R12" s="134">
        <v>238</v>
      </c>
      <c r="S12" s="134">
        <v>132.20500000000001</v>
      </c>
      <c r="T12" s="134">
        <v>0</v>
      </c>
    </row>
    <row r="13" spans="1:20" ht="18" customHeight="1">
      <c r="A13" s="21" t="s">
        <v>34</v>
      </c>
      <c r="B13" s="134">
        <v>0</v>
      </c>
      <c r="C13" s="134">
        <v>0</v>
      </c>
      <c r="D13" s="134">
        <v>0</v>
      </c>
      <c r="E13" s="134">
        <v>0</v>
      </c>
      <c r="F13" s="134">
        <v>10</v>
      </c>
      <c r="G13" s="134">
        <v>1432.643</v>
      </c>
      <c r="H13" s="134">
        <v>64.557000000000002</v>
      </c>
      <c r="I13" s="15">
        <v>0</v>
      </c>
      <c r="J13" s="134">
        <v>3</v>
      </c>
      <c r="K13" s="134">
        <v>69.272000000000006</v>
      </c>
      <c r="L13" s="134">
        <v>16.009</v>
      </c>
      <c r="M13" s="15">
        <v>0</v>
      </c>
      <c r="N13" s="134">
        <v>1</v>
      </c>
      <c r="O13" s="134">
        <v>106.015</v>
      </c>
      <c r="P13" s="134">
        <v>0</v>
      </c>
      <c r="R13" s="134">
        <v>5</v>
      </c>
      <c r="S13" s="134">
        <v>497.44499999999999</v>
      </c>
      <c r="T13" s="134">
        <v>0</v>
      </c>
    </row>
    <row r="14" spans="1:20" ht="18" customHeight="1">
      <c r="A14" s="21" t="s">
        <v>35</v>
      </c>
      <c r="B14" s="134">
        <v>339</v>
      </c>
      <c r="C14" s="134">
        <v>2636.4740000000002</v>
      </c>
      <c r="D14" s="134">
        <v>0</v>
      </c>
      <c r="E14" s="134">
        <v>0</v>
      </c>
      <c r="F14" s="134">
        <v>6</v>
      </c>
      <c r="G14" s="134">
        <v>73.447000000000003</v>
      </c>
      <c r="H14" s="134">
        <v>0</v>
      </c>
      <c r="I14" s="15">
        <v>0</v>
      </c>
      <c r="J14" s="134">
        <v>444</v>
      </c>
      <c r="K14" s="134">
        <v>4254.8270000000002</v>
      </c>
      <c r="L14" s="134">
        <v>7.6</v>
      </c>
      <c r="M14" s="15">
        <v>0</v>
      </c>
      <c r="N14" s="134">
        <v>287</v>
      </c>
      <c r="O14" s="134">
        <v>2597.509</v>
      </c>
      <c r="P14" s="134">
        <v>0</v>
      </c>
      <c r="R14" s="134">
        <v>1891</v>
      </c>
      <c r="S14" s="134">
        <v>20056.421999999999</v>
      </c>
      <c r="T14" s="134">
        <v>0</v>
      </c>
    </row>
    <row r="15" spans="1:20" ht="18" customHeight="1">
      <c r="A15" s="21" t="s">
        <v>36</v>
      </c>
      <c r="B15" s="134">
        <v>569</v>
      </c>
      <c r="C15" s="134">
        <v>5373.8680000000004</v>
      </c>
      <c r="D15" s="134">
        <v>0</v>
      </c>
      <c r="E15" s="134">
        <v>0</v>
      </c>
      <c r="F15" s="134">
        <v>0</v>
      </c>
      <c r="G15" s="134">
        <v>0</v>
      </c>
      <c r="H15" s="134">
        <v>0</v>
      </c>
      <c r="I15" s="15">
        <v>0</v>
      </c>
      <c r="J15" s="134">
        <v>198</v>
      </c>
      <c r="K15" s="134">
        <v>1957.1510000000001</v>
      </c>
      <c r="L15" s="134">
        <v>0</v>
      </c>
      <c r="M15" s="15">
        <v>0</v>
      </c>
      <c r="N15" s="134">
        <v>127</v>
      </c>
      <c r="O15" s="134">
        <v>728.70600000000002</v>
      </c>
      <c r="P15" s="134">
        <v>0</v>
      </c>
      <c r="R15" s="134">
        <v>1481</v>
      </c>
      <c r="S15" s="134">
        <v>14134.808999999999</v>
      </c>
      <c r="T15" s="134">
        <v>0</v>
      </c>
    </row>
    <row r="16" spans="1:20" ht="18" customHeight="1">
      <c r="A16" s="21" t="s">
        <v>37</v>
      </c>
      <c r="B16" s="134">
        <v>123</v>
      </c>
      <c r="C16" s="134">
        <v>884.9</v>
      </c>
      <c r="D16" s="134">
        <v>0</v>
      </c>
      <c r="E16" s="134">
        <v>0</v>
      </c>
      <c r="F16" s="134">
        <v>3</v>
      </c>
      <c r="G16" s="134">
        <v>36</v>
      </c>
      <c r="H16" s="134">
        <v>0</v>
      </c>
      <c r="I16" s="15">
        <v>0</v>
      </c>
      <c r="J16" s="134">
        <v>2299</v>
      </c>
      <c r="K16" s="134">
        <v>9459.25</v>
      </c>
      <c r="L16" s="134">
        <v>0</v>
      </c>
      <c r="M16" s="15">
        <v>0</v>
      </c>
      <c r="N16" s="134">
        <v>202</v>
      </c>
      <c r="O16" s="134">
        <v>1507.2</v>
      </c>
      <c r="P16" s="134">
        <v>0</v>
      </c>
      <c r="R16" s="134">
        <v>4628</v>
      </c>
      <c r="S16" s="134">
        <v>16850.210999999999</v>
      </c>
      <c r="T16" s="134">
        <v>0</v>
      </c>
    </row>
    <row r="17" spans="1:20" ht="27" customHeight="1" thickBot="1">
      <c r="A17" s="137" t="s">
        <v>38</v>
      </c>
      <c r="B17" s="138">
        <v>10305</v>
      </c>
      <c r="C17" s="138">
        <v>68384.849999999991</v>
      </c>
      <c r="D17" s="138">
        <v>0</v>
      </c>
      <c r="E17" s="138">
        <v>0</v>
      </c>
      <c r="F17" s="138">
        <v>141</v>
      </c>
      <c r="G17" s="138">
        <v>1994.6930000000002</v>
      </c>
      <c r="H17" s="138">
        <v>64.557000000000002</v>
      </c>
      <c r="I17" s="138">
        <v>0</v>
      </c>
      <c r="J17" s="138">
        <v>13699</v>
      </c>
      <c r="K17" s="138">
        <v>64148.654999999992</v>
      </c>
      <c r="L17" s="138">
        <v>23.609000000000002</v>
      </c>
      <c r="M17" s="138">
        <v>0</v>
      </c>
      <c r="N17" s="138">
        <v>2687</v>
      </c>
      <c r="O17" s="138">
        <v>20071.701999999997</v>
      </c>
      <c r="P17" s="138">
        <v>0</v>
      </c>
      <c r="Q17" s="138"/>
      <c r="R17" s="138">
        <v>135227</v>
      </c>
      <c r="S17" s="138">
        <v>564578.27600000007</v>
      </c>
      <c r="T17" s="138">
        <v>0</v>
      </c>
    </row>
    <row r="18" spans="1:20" ht="20.25" customHeight="1">
      <c r="A18" s="21" t="s">
        <v>415</v>
      </c>
    </row>
    <row r="19" spans="1:20" ht="17.25" customHeight="1">
      <c r="A19" s="95" t="s">
        <v>40</v>
      </c>
      <c r="B19" s="355"/>
      <c r="C19" s="355"/>
      <c r="D19" s="355"/>
      <c r="E19" s="355"/>
      <c r="F19" s="135"/>
      <c r="G19" s="135"/>
      <c r="H19" s="135"/>
      <c r="I19" s="135"/>
      <c r="J19" s="135"/>
      <c r="K19" s="135"/>
      <c r="L19" s="135"/>
      <c r="M19" s="135"/>
      <c r="N19" s="135"/>
      <c r="O19" s="135"/>
      <c r="P19" s="135"/>
      <c r="Q19" s="135"/>
      <c r="R19" s="135"/>
      <c r="S19" s="135"/>
      <c r="T19" s="135"/>
    </row>
    <row r="20" spans="1:20">
      <c r="B20" s="356"/>
      <c r="C20" s="356"/>
      <c r="D20" s="356"/>
      <c r="E20" s="356"/>
      <c r="F20" s="356"/>
      <c r="G20" s="356"/>
      <c r="H20" s="356"/>
      <c r="I20" s="356"/>
      <c r="J20" s="356"/>
      <c r="K20" s="356"/>
      <c r="L20" s="356"/>
      <c r="M20" s="356"/>
      <c r="N20" s="356"/>
      <c r="O20" s="356"/>
      <c r="P20" s="356"/>
      <c r="Q20" s="356"/>
      <c r="R20" s="356"/>
      <c r="S20" s="356"/>
      <c r="T20" s="356"/>
    </row>
    <row r="21" spans="1:20">
      <c r="D21" s="140"/>
      <c r="E21" s="140"/>
    </row>
  </sheetData>
  <mergeCells count="7">
    <mergeCell ref="A2:T2"/>
    <mergeCell ref="A3:T3"/>
    <mergeCell ref="B5:D5"/>
    <mergeCell ref="F5:H5"/>
    <mergeCell ref="J5:L5"/>
    <mergeCell ref="N5:P5"/>
    <mergeCell ref="R5:T5"/>
  </mergeCells>
  <hyperlinks>
    <hyperlink ref="A1" location="Índice!A1" display="Volver al Índice" xr:uid="{F523DB2B-25FE-430D-9FC6-10E3AF89D70A}"/>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2024-09-05T13:33:40Z</dcterms:created>
  <dcterms:modified xsi:type="dcterms:W3CDTF">2024-09-05T13:34:06Z</dcterms:modified>
</cp:coreProperties>
</file>